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J183"/>
  <c r="J194" s="1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I164"/>
  <c r="I175" s="1"/>
  <c r="H164"/>
  <c r="G164"/>
  <c r="F164"/>
  <c r="B156"/>
  <c r="A156"/>
  <c r="L155"/>
  <c r="J155"/>
  <c r="I155"/>
  <c r="H155"/>
  <c r="G155"/>
  <c r="F155"/>
  <c r="B146"/>
  <c r="A146"/>
  <c r="L145"/>
  <c r="J145"/>
  <c r="I145"/>
  <c r="H145"/>
  <c r="G145"/>
  <c r="F145"/>
  <c r="F156" s="1"/>
  <c r="B137"/>
  <c r="A137"/>
  <c r="L136"/>
  <c r="J136"/>
  <c r="I136"/>
  <c r="H136"/>
  <c r="G136"/>
  <c r="F136"/>
  <c r="B127"/>
  <c r="A127"/>
  <c r="L126"/>
  <c r="J126"/>
  <c r="J137" s="1"/>
  <c r="I126"/>
  <c r="H126"/>
  <c r="G126"/>
  <c r="G137" s="1"/>
  <c r="F126"/>
  <c r="B118"/>
  <c r="A118"/>
  <c r="L117"/>
  <c r="J117"/>
  <c r="I117"/>
  <c r="H117"/>
  <c r="G117"/>
  <c r="F117"/>
  <c r="B108"/>
  <c r="A108"/>
  <c r="L107"/>
  <c r="L118" s="1"/>
  <c r="J107"/>
  <c r="I107"/>
  <c r="I118" s="1"/>
  <c r="H107"/>
  <c r="G107"/>
  <c r="F107"/>
  <c r="B99"/>
  <c r="A99"/>
  <c r="L98"/>
  <c r="J98"/>
  <c r="I98"/>
  <c r="H98"/>
  <c r="G98"/>
  <c r="F98"/>
  <c r="B89"/>
  <c r="A89"/>
  <c r="L88"/>
  <c r="J88"/>
  <c r="I88"/>
  <c r="H88"/>
  <c r="G88"/>
  <c r="F88"/>
  <c r="F99" s="1"/>
  <c r="B80"/>
  <c r="A80"/>
  <c r="L79"/>
  <c r="J79"/>
  <c r="I79"/>
  <c r="H79"/>
  <c r="G79"/>
  <c r="F79"/>
  <c r="B70"/>
  <c r="A70"/>
  <c r="L69"/>
  <c r="J69"/>
  <c r="J80" s="1"/>
  <c r="I69"/>
  <c r="H69"/>
  <c r="H80" s="1"/>
  <c r="G69"/>
  <c r="G80" s="1"/>
  <c r="F69"/>
  <c r="B61"/>
  <c r="A61"/>
  <c r="L60"/>
  <c r="J60"/>
  <c r="I60"/>
  <c r="H60"/>
  <c r="G60"/>
  <c r="F60"/>
  <c r="B51"/>
  <c r="A51"/>
  <c r="L50"/>
  <c r="L61" s="1"/>
  <c r="J50"/>
  <c r="I50"/>
  <c r="I61" s="1"/>
  <c r="H50"/>
  <c r="G50"/>
  <c r="F50"/>
  <c r="B42"/>
  <c r="A42"/>
  <c r="L41"/>
  <c r="J41"/>
  <c r="I41"/>
  <c r="H41"/>
  <c r="G41"/>
  <c r="F41"/>
  <c r="B32"/>
  <c r="A32"/>
  <c r="L31"/>
  <c r="J31"/>
  <c r="I31"/>
  <c r="H31"/>
  <c r="G31"/>
  <c r="F31"/>
  <c r="F42" s="1"/>
  <c r="B23"/>
  <c r="A23"/>
  <c r="L22"/>
  <c r="J22"/>
  <c r="I22"/>
  <c r="H22"/>
  <c r="G22"/>
  <c r="F22"/>
  <c r="B13"/>
  <c r="A13"/>
  <c r="L12"/>
  <c r="J12"/>
  <c r="J23" s="1"/>
  <c r="I12"/>
  <c r="H12"/>
  <c r="H23" s="1"/>
  <c r="G12"/>
  <c r="G23" s="1"/>
  <c r="F12"/>
  <c r="L194" l="1"/>
  <c r="J42"/>
  <c r="L99"/>
  <c r="G118"/>
  <c r="L156"/>
  <c r="G175"/>
  <c r="H175"/>
  <c r="G61"/>
  <c r="L42"/>
  <c r="H61"/>
  <c r="H194"/>
  <c r="G42"/>
  <c r="L80"/>
  <c r="H42"/>
  <c r="H99"/>
  <c r="H156"/>
  <c r="L23"/>
  <c r="G99"/>
  <c r="L137"/>
  <c r="G156"/>
  <c r="I42"/>
  <c r="I99"/>
  <c r="I156"/>
  <c r="J99"/>
  <c r="F118"/>
  <c r="J156"/>
  <c r="F175"/>
  <c r="H118"/>
  <c r="F23"/>
  <c r="J61"/>
  <c r="F80"/>
  <c r="F137"/>
  <c r="J175"/>
  <c r="F194"/>
  <c r="G194"/>
  <c r="I23"/>
  <c r="I80"/>
  <c r="I137"/>
  <c r="I194"/>
  <c r="H137"/>
  <c r="F61"/>
  <c r="J118"/>
  <c r="I195" l="1"/>
  <c r="G195"/>
  <c r="H195"/>
  <c r="J195"/>
  <c r="L195"/>
  <c r="F195"/>
</calcChain>
</file>

<file path=xl/sharedStrings.xml><?xml version="1.0" encoding="utf-8"?>
<sst xmlns="http://schemas.openxmlformats.org/spreadsheetml/2006/main" count="264" uniqueCount="94">
  <si>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</si>
  <si>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</si>
  <si>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</si>
  <si>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</si>
  <si>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</si>
  <si>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</si>
  <si>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</si>
  <si>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</si>
  <si>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</si>
  <si>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</si>
  <si>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</si>
  <si>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</si>
  <si>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</si>
  <si>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</si>
  <si>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</si>
  <si>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</si>
  <si>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</si>
  <si>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</si>
  <si>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</si>
  <si>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</si>
  <si>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</si>
  <si>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</si>
  <si>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</si>
  <si>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</si>
  <si>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</si>
  <si>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</si>
  <si>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</si>
  <si>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</si>
  <si>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</si>
  <si>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</si>
  <si>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</si>
  <si>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</si>
  <si>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</si>
  <si>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</si>
  <si>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</si>
  <si>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</si>
  <si>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</si>
  <si>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</si>
  <si>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</si>
  <si>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Лестранхозовская СОШ</t>
  </si>
  <si>
    <t>директор МБОУ Лестранхозовской СОШ</t>
  </si>
  <si>
    <t>А.А. Щекочихина</t>
  </si>
  <si>
    <t>каша вязкая молочная пшенная с изюмом</t>
  </si>
  <si>
    <t>чай с сахаром</t>
  </si>
  <si>
    <t>сыр твердых сортов в нарезке</t>
  </si>
  <si>
    <t>мандарин</t>
  </si>
  <si>
    <t>54-7к</t>
  </si>
  <si>
    <t>54-2гн</t>
  </si>
  <si>
    <t>54-1з</t>
  </si>
  <si>
    <t>картофельное пюре</t>
  </si>
  <si>
    <t>чай с молоком и сахаром</t>
  </si>
  <si>
    <t>курица тушеная с морковью</t>
  </si>
  <si>
    <t>яблоко</t>
  </si>
  <si>
    <t>54-11г</t>
  </si>
  <si>
    <t>54-4гн</t>
  </si>
  <si>
    <t>54-25м</t>
  </si>
  <si>
    <t xml:space="preserve">каша жидкая молочная рисовая </t>
  </si>
  <si>
    <t>чай с лимоном и сахаром</t>
  </si>
  <si>
    <t>сыр (нарезка)</t>
  </si>
  <si>
    <t>ватрушка творожная</t>
  </si>
  <si>
    <t>54-25к</t>
  </si>
  <si>
    <t>54-3гн</t>
  </si>
  <si>
    <t>54-1в</t>
  </si>
  <si>
    <t>суп молочный с макаронными изделиями</t>
  </si>
  <si>
    <t>какао с молоком сгущенным</t>
  </si>
  <si>
    <t>54-19к</t>
  </si>
  <si>
    <t>54-22гн</t>
  </si>
  <si>
    <t>пудинг из творога с яблоком</t>
  </si>
  <si>
    <t>кофейный напиток с молоком</t>
  </si>
  <si>
    <t>повидло</t>
  </si>
  <si>
    <t>54-4т</t>
  </si>
  <si>
    <t>54-23гн</t>
  </si>
  <si>
    <t>каша жидкая молочная кукурузная</t>
  </si>
  <si>
    <t>масло сливочное (порциями)</t>
  </si>
  <si>
    <t>54-1к</t>
  </si>
  <si>
    <t>53-19з</t>
  </si>
  <si>
    <t>сырники</t>
  </si>
  <si>
    <t>соус шоколадный</t>
  </si>
  <si>
    <t>54-6т</t>
  </si>
  <si>
    <t>54-7соус</t>
  </si>
  <si>
    <t>каша Дружба</t>
  </si>
  <si>
    <t>кекс столичный</t>
  </si>
  <si>
    <t>54-16к</t>
  </si>
  <si>
    <t>54-4в</t>
  </si>
  <si>
    <t>макароны отварные</t>
  </si>
  <si>
    <t>тефтели из говядины с рисом</t>
  </si>
  <si>
    <t>соус красный основной</t>
  </si>
  <si>
    <t>54-1г</t>
  </si>
  <si>
    <t>54-16м</t>
  </si>
  <si>
    <t>54-3соус</t>
  </si>
  <si>
    <t>каша вязкая молочная овсянная</t>
  </si>
  <si>
    <t>булочка школьная</t>
  </si>
  <si>
    <t>54-9к</t>
  </si>
  <si>
    <t>54-9в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</si>
</sst>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2" fontId="12" fillId="4" borderId="23" xfId="0" applyNumberFormat="1" applyFont="1" applyFill="1" applyBorder="1" applyAlignment="1">
      <alignment horizontal="center" vertical="center"/>
    </xf>
    <xf numFmtId="2" fontId="12" fillId="4" borderId="22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right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" fontId="12" fillId="4" borderId="23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0" xfId="0" applyNumberFormat="1" applyFont="1"/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14" fillId="4" borderId="2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30" xfId="0" applyFont="1" applyBorder="1"/>
    <xf numFmtId="0" fontId="1" fillId="0" borderId="29" xfId="0" applyFont="1" applyBorder="1"/>
    <xf numFmtId="0" fontId="1" fillId="3" borderId="20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 applyProtection="1">
      <alignment horizontal="right" vertical="top" wrapText="1"/>
      <protection locked="0"/>
    </xf>
    <xf numFmtId="2" fontId="11" fillId="4" borderId="29" xfId="0" applyNumberFormat="1" applyFont="1" applyFill="1" applyBorder="1" applyAlignment="1">
      <alignment horizontal="right" vertical="center"/>
    </xf>
    <xf numFmtId="2" fontId="11" fillId="4" borderId="31" xfId="0" applyNumberFormat="1" applyFont="1" applyFill="1" applyBorder="1" applyAlignment="1">
      <alignment horizontal="right" vertical="center"/>
    </xf>
    <xf numFmtId="0" fontId="1" fillId="4" borderId="30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/>
    <xf numFmtId="0" fontId="1" fillId="4" borderId="32" xfId="0" applyFont="1" applyFill="1" applyBorder="1"/>
    <xf numFmtId="0" fontId="1" fillId="3" borderId="25" xfId="0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vertical="top" wrapText="1"/>
    </xf>
    <xf numFmtId="0" fontId="1" fillId="4" borderId="33" xfId="0" applyFont="1" applyFill="1" applyBorder="1"/>
    <xf numFmtId="0" fontId="1" fillId="4" borderId="15" xfId="0" applyFont="1" applyFill="1" applyBorder="1"/>
    <xf numFmtId="0" fontId="0" fillId="4" borderId="2" xfId="0" applyFill="1" applyBorder="1"/>
    <xf numFmtId="0" fontId="1" fillId="5" borderId="19" xfId="0" applyFont="1" applyFill="1" applyBorder="1"/>
    <xf numFmtId="0" fontId="0" fillId="4" borderId="2" xfId="0" applyFill="1" applyBorder="1" applyAlignment="1" applyProtection="1">
      <alignment wrapText="1"/>
      <protection locked="0"/>
    </xf>
    <xf numFmtId="0" fontId="1" fillId="4" borderId="34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32" xfId="0" applyFont="1" applyFill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4" borderId="3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5703125" style="2" customWidth="1"/>
    <col min="12" max="16384" width="9.140625" style="2"/>
  </cols>
  <sheetData>
    <row r="1" spans="1:15" ht="15">
      <c r="A1" s="1" t="s">
        <v>0</v>
      </c>
      <c r="C1" s="117" t="s">
        <v>39</v>
      </c>
      <c r="D1" s="118"/>
      <c r="E1" s="118"/>
      <c r="F1" s="3" t="s">
        <v>1</v>
      </c>
      <c r="G1" s="2" t="s">
        <v>2</v>
      </c>
      <c r="H1" s="119" t="s">
        <v>40</v>
      </c>
      <c r="I1" s="120"/>
      <c r="J1" s="120"/>
      <c r="K1" s="120"/>
    </row>
    <row r="2" spans="1:15" ht="18">
      <c r="A2" s="4" t="s">
        <v>3</v>
      </c>
      <c r="C2" s="2"/>
      <c r="G2" s="2" t="s">
        <v>4</v>
      </c>
      <c r="H2" s="119" t="s">
        <v>41</v>
      </c>
      <c r="I2" s="120"/>
      <c r="J2" s="120"/>
      <c r="K2" s="120"/>
    </row>
    <row r="3" spans="1:15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20</v>
      </c>
      <c r="I3" s="8">
        <v>8</v>
      </c>
      <c r="J3" s="9">
        <v>2025</v>
      </c>
      <c r="K3" s="1"/>
    </row>
    <row r="4" spans="1:15" ht="13.5" thickBot="1">
      <c r="C4" s="2"/>
      <c r="D4" s="5"/>
      <c r="H4" s="10" t="s">
        <v>8</v>
      </c>
      <c r="I4" s="10" t="s">
        <v>9</v>
      </c>
      <c r="J4" s="10" t="s">
        <v>10</v>
      </c>
    </row>
    <row r="5" spans="1:15" ht="34.5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06" t="s">
        <v>21</v>
      </c>
      <c r="L5" s="107" t="s">
        <v>22</v>
      </c>
    </row>
    <row r="6" spans="1:15" ht="15">
      <c r="A6" s="14">
        <v>1</v>
      </c>
      <c r="B6" s="15">
        <v>1</v>
      </c>
      <c r="C6" s="16" t="s">
        <v>23</v>
      </c>
      <c r="D6" s="99" t="s">
        <v>24</v>
      </c>
      <c r="E6" s="103" t="s">
        <v>42</v>
      </c>
      <c r="F6" s="104">
        <v>200</v>
      </c>
      <c r="G6" s="109">
        <v>8.1</v>
      </c>
      <c r="H6" s="110">
        <v>9.6999999999999993</v>
      </c>
      <c r="I6" s="110">
        <v>41.5</v>
      </c>
      <c r="J6" s="110">
        <v>285.8</v>
      </c>
      <c r="K6" s="108" t="s">
        <v>46</v>
      </c>
      <c r="L6" s="97"/>
      <c r="O6" s="71"/>
    </row>
    <row r="7" spans="1:15" ht="15">
      <c r="A7" s="18"/>
      <c r="B7" s="19"/>
      <c r="C7" s="20"/>
      <c r="D7" s="53" t="s">
        <v>25</v>
      </c>
      <c r="E7" s="76" t="s">
        <v>43</v>
      </c>
      <c r="F7" s="111">
        <v>200</v>
      </c>
      <c r="G7" s="111">
        <v>0.2</v>
      </c>
      <c r="H7" s="111">
        <v>0</v>
      </c>
      <c r="I7" s="111">
        <v>6.5</v>
      </c>
      <c r="J7" s="111">
        <v>26.8</v>
      </c>
      <c r="K7" s="89" t="s">
        <v>47</v>
      </c>
      <c r="L7" s="91"/>
    </row>
    <row r="8" spans="1:15" ht="15">
      <c r="A8" s="18"/>
      <c r="B8" s="19"/>
      <c r="C8" s="20"/>
      <c r="D8" s="53" t="s">
        <v>26</v>
      </c>
      <c r="E8" s="76" t="s">
        <v>26</v>
      </c>
      <c r="F8" s="111">
        <v>30</v>
      </c>
      <c r="G8" s="111">
        <v>2.2999999999999998</v>
      </c>
      <c r="H8" s="111">
        <v>0.2</v>
      </c>
      <c r="I8" s="111">
        <v>14.8</v>
      </c>
      <c r="J8" s="111">
        <v>70.3</v>
      </c>
      <c r="K8" s="46"/>
      <c r="L8" s="92"/>
    </row>
    <row r="9" spans="1:15" ht="15">
      <c r="A9" s="18"/>
      <c r="B9" s="19"/>
      <c r="C9" s="20"/>
      <c r="D9" s="53"/>
      <c r="E9" s="76" t="s">
        <v>44</v>
      </c>
      <c r="F9" s="111">
        <v>30</v>
      </c>
      <c r="G9" s="111">
        <v>7</v>
      </c>
      <c r="H9" s="111">
        <v>8.8000000000000007</v>
      </c>
      <c r="I9" s="111">
        <v>0</v>
      </c>
      <c r="J9" s="111">
        <v>107.5</v>
      </c>
      <c r="K9" s="46" t="s">
        <v>48</v>
      </c>
      <c r="L9" s="92"/>
    </row>
    <row r="10" spans="1:15" ht="15">
      <c r="A10" s="18"/>
      <c r="B10" s="19"/>
      <c r="C10" s="20"/>
      <c r="D10" s="53" t="s">
        <v>27</v>
      </c>
      <c r="E10" s="76" t="s">
        <v>45</v>
      </c>
      <c r="F10" s="45">
        <v>100</v>
      </c>
      <c r="G10" s="45">
        <v>1</v>
      </c>
      <c r="H10" s="45">
        <v>0.2</v>
      </c>
      <c r="I10" s="45">
        <v>7.5</v>
      </c>
      <c r="J10" s="45">
        <v>35</v>
      </c>
      <c r="K10" s="89"/>
      <c r="L10" s="90"/>
    </row>
    <row r="11" spans="1:15" ht="15">
      <c r="A11" s="18"/>
      <c r="B11" s="19"/>
      <c r="C11" s="20"/>
      <c r="D11" s="57"/>
      <c r="E11" s="74"/>
      <c r="F11" s="45"/>
      <c r="G11" s="45"/>
      <c r="H11" s="45"/>
      <c r="I11" s="45"/>
      <c r="J11" s="45"/>
      <c r="K11" s="89"/>
      <c r="L11" s="90"/>
    </row>
    <row r="12" spans="1:15" ht="15">
      <c r="A12" s="26"/>
      <c r="B12" s="27"/>
      <c r="C12" s="28"/>
      <c r="D12" s="29" t="s">
        <v>28</v>
      </c>
      <c r="E12" s="30"/>
      <c r="F12" s="31">
        <f>SUM(F6:F11)</f>
        <v>560</v>
      </c>
      <c r="G12" s="31">
        <f>SUM(G6:G11)</f>
        <v>18.599999999999998</v>
      </c>
      <c r="H12" s="31">
        <f>SUM(H6:H11)</f>
        <v>18.899999999999999</v>
      </c>
      <c r="I12" s="31">
        <f>SUM(I6:I11)</f>
        <v>70.3</v>
      </c>
      <c r="J12" s="31">
        <f>SUM(J6:J11)</f>
        <v>525.40000000000009</v>
      </c>
      <c r="K12" s="32"/>
      <c r="L12" s="31">
        <f>SUM(L6:L11)</f>
        <v>0</v>
      </c>
    </row>
    <row r="13" spans="1:15" ht="15">
      <c r="A13" s="33">
        <f>A6</f>
        <v>1</v>
      </c>
      <c r="B13" s="34">
        <f>B6</f>
        <v>1</v>
      </c>
      <c r="C13" s="35" t="s">
        <v>29</v>
      </c>
      <c r="D13" s="25" t="s">
        <v>30</v>
      </c>
      <c r="E13" s="22"/>
      <c r="F13" s="23"/>
      <c r="G13" s="23"/>
      <c r="H13" s="23"/>
      <c r="I13" s="23"/>
      <c r="J13" s="23"/>
      <c r="K13" s="24"/>
      <c r="L13" s="23"/>
    </row>
    <row r="14" spans="1:15" ht="15">
      <c r="A14" s="18"/>
      <c r="B14" s="19"/>
      <c r="C14" s="20"/>
      <c r="D14" s="25" t="s">
        <v>31</v>
      </c>
      <c r="E14" s="22"/>
      <c r="F14" s="23"/>
      <c r="G14" s="23"/>
      <c r="H14" s="23"/>
      <c r="I14" s="23"/>
      <c r="J14" s="23"/>
      <c r="K14" s="24"/>
      <c r="L14" s="23"/>
    </row>
    <row r="15" spans="1:15" ht="15">
      <c r="A15" s="18"/>
      <c r="B15" s="19"/>
      <c r="C15" s="20"/>
      <c r="D15" s="25" t="s">
        <v>32</v>
      </c>
      <c r="E15" s="22"/>
      <c r="F15" s="23"/>
      <c r="G15" s="23"/>
      <c r="H15" s="23"/>
      <c r="I15" s="23"/>
      <c r="J15" s="23"/>
      <c r="K15" s="24"/>
      <c r="L15" s="23"/>
    </row>
    <row r="16" spans="1:15" ht="15">
      <c r="A16" s="18"/>
      <c r="B16" s="19"/>
      <c r="C16" s="20"/>
      <c r="D16" s="25" t="s">
        <v>33</v>
      </c>
      <c r="E16" s="22"/>
      <c r="F16" s="23"/>
      <c r="G16" s="23"/>
      <c r="H16" s="23"/>
      <c r="I16" s="23"/>
      <c r="J16" s="23"/>
      <c r="K16" s="24"/>
      <c r="L16" s="23"/>
    </row>
    <row r="17" spans="1:12" ht="15">
      <c r="A17" s="18"/>
      <c r="B17" s="19"/>
      <c r="C17" s="20"/>
      <c r="D17" s="25" t="s">
        <v>34</v>
      </c>
      <c r="E17" s="22"/>
      <c r="F17" s="23"/>
      <c r="G17" s="23"/>
      <c r="H17" s="23"/>
      <c r="I17" s="23"/>
      <c r="J17" s="23"/>
      <c r="K17" s="24"/>
      <c r="L17" s="23"/>
    </row>
    <row r="18" spans="1:12" ht="15">
      <c r="A18" s="18"/>
      <c r="B18" s="19"/>
      <c r="C18" s="20"/>
      <c r="D18" s="25" t="s">
        <v>35</v>
      </c>
      <c r="E18" s="22"/>
      <c r="F18" s="23"/>
      <c r="G18" s="23"/>
      <c r="H18" s="23"/>
      <c r="I18" s="23"/>
      <c r="J18" s="23"/>
      <c r="K18" s="24"/>
      <c r="L18" s="23"/>
    </row>
    <row r="19" spans="1:12" ht="15">
      <c r="A19" s="18"/>
      <c r="B19" s="19"/>
      <c r="C19" s="20"/>
      <c r="D19" s="25" t="s">
        <v>36</v>
      </c>
      <c r="E19" s="22"/>
      <c r="F19" s="23"/>
      <c r="G19" s="23"/>
      <c r="H19" s="23"/>
      <c r="I19" s="23"/>
      <c r="J19" s="23"/>
      <c r="K19" s="24"/>
      <c r="L19" s="23"/>
    </row>
    <row r="20" spans="1:12" ht="15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2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5">
      <c r="A22" s="26"/>
      <c r="B22" s="27"/>
      <c r="C22" s="28"/>
      <c r="D22" s="29" t="s">
        <v>28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32"/>
      <c r="L22" s="31">
        <f t="shared" ref="L22" si="1">SUM(L13:L21)</f>
        <v>0</v>
      </c>
    </row>
    <row r="23" spans="1:12" ht="15.75" thickBot="1">
      <c r="A23" s="36">
        <f>A6</f>
        <v>1</v>
      </c>
      <c r="B23" s="37">
        <f>B6</f>
        <v>1</v>
      </c>
      <c r="C23" s="115" t="s">
        <v>37</v>
      </c>
      <c r="D23" s="116"/>
      <c r="E23" s="62"/>
      <c r="F23" s="39">
        <f>F12+F22</f>
        <v>560</v>
      </c>
      <c r="G23" s="61">
        <f t="shared" ref="G23:J23" si="2">G12+G22</f>
        <v>18.599999999999998</v>
      </c>
      <c r="H23" s="61">
        <f t="shared" si="2"/>
        <v>18.899999999999999</v>
      </c>
      <c r="I23" s="61">
        <f t="shared" si="2"/>
        <v>70.3</v>
      </c>
      <c r="J23" s="39">
        <f t="shared" si="2"/>
        <v>525.40000000000009</v>
      </c>
      <c r="K23" s="82"/>
      <c r="L23" s="83">
        <f t="shared" ref="L23" si="3">L12+L22</f>
        <v>0</v>
      </c>
    </row>
    <row r="24" spans="1:12" ht="15">
      <c r="A24" s="40">
        <v>1</v>
      </c>
      <c r="B24" s="19">
        <v>2</v>
      </c>
      <c r="C24" s="99" t="s">
        <v>23</v>
      </c>
      <c r="D24" s="48" t="s">
        <v>24</v>
      </c>
      <c r="E24" s="103" t="s">
        <v>49</v>
      </c>
      <c r="F24" s="110">
        <v>150</v>
      </c>
      <c r="G24" s="109">
        <v>3.2</v>
      </c>
      <c r="H24" s="109">
        <v>5.2</v>
      </c>
      <c r="I24" s="109">
        <v>19.8</v>
      </c>
      <c r="J24" s="110">
        <v>139.4</v>
      </c>
      <c r="K24" s="44" t="s">
        <v>53</v>
      </c>
      <c r="L24" s="98"/>
    </row>
    <row r="25" spans="1:12" ht="15">
      <c r="A25" s="40"/>
      <c r="B25" s="19"/>
      <c r="C25" s="53"/>
      <c r="D25" s="53" t="s">
        <v>25</v>
      </c>
      <c r="E25" s="76" t="s">
        <v>50</v>
      </c>
      <c r="F25" s="111">
        <v>200</v>
      </c>
      <c r="G25" s="111">
        <v>1.6</v>
      </c>
      <c r="H25" s="111">
        <v>1.1000000000000001</v>
      </c>
      <c r="I25" s="111">
        <v>8.6999999999999993</v>
      </c>
      <c r="J25" s="111">
        <v>65.900000000000006</v>
      </c>
      <c r="K25" s="89" t="s">
        <v>54</v>
      </c>
      <c r="L25" s="91"/>
    </row>
    <row r="26" spans="1:12" ht="15">
      <c r="A26" s="40"/>
      <c r="B26" s="19"/>
      <c r="C26" s="53"/>
      <c r="D26" s="53" t="s">
        <v>26</v>
      </c>
      <c r="E26" s="76" t="s">
        <v>26</v>
      </c>
      <c r="F26" s="111">
        <v>30</v>
      </c>
      <c r="G26" s="111">
        <v>2.2999999999999998</v>
      </c>
      <c r="H26" s="111">
        <v>0.2</v>
      </c>
      <c r="I26" s="111">
        <v>14.8</v>
      </c>
      <c r="J26" s="111">
        <v>70.3</v>
      </c>
      <c r="K26" s="89"/>
      <c r="L26" s="91"/>
    </row>
    <row r="27" spans="1:12" ht="15">
      <c r="A27" s="40"/>
      <c r="B27" s="19"/>
      <c r="C27" s="53"/>
      <c r="D27" s="53"/>
      <c r="E27" s="76" t="s">
        <v>51</v>
      </c>
      <c r="F27" s="111">
        <v>100</v>
      </c>
      <c r="G27" s="111">
        <v>14.1</v>
      </c>
      <c r="H27" s="111">
        <v>5.7</v>
      </c>
      <c r="I27" s="111">
        <v>4.4000000000000004</v>
      </c>
      <c r="J27" s="111">
        <v>152.4</v>
      </c>
      <c r="K27" s="46" t="s">
        <v>55</v>
      </c>
      <c r="L27" s="92"/>
    </row>
    <row r="28" spans="1:12" ht="15">
      <c r="A28" s="40"/>
      <c r="B28" s="19"/>
      <c r="C28" s="53"/>
      <c r="D28" s="53" t="s">
        <v>27</v>
      </c>
      <c r="E28" s="76" t="s">
        <v>52</v>
      </c>
      <c r="F28" s="111">
        <v>100</v>
      </c>
      <c r="G28" s="111">
        <v>0.4</v>
      </c>
      <c r="H28" s="111">
        <v>0.4</v>
      </c>
      <c r="I28" s="111">
        <v>9.8000000000000007</v>
      </c>
      <c r="J28" s="111">
        <v>44.4</v>
      </c>
      <c r="K28" s="46"/>
      <c r="L28" s="92"/>
    </row>
    <row r="29" spans="1:12" ht="15">
      <c r="A29" s="40"/>
      <c r="B29" s="19"/>
      <c r="C29" s="53"/>
      <c r="D29" s="53"/>
      <c r="E29" s="74"/>
      <c r="F29" s="45"/>
      <c r="G29" s="45"/>
      <c r="H29" s="45"/>
      <c r="I29" s="45"/>
      <c r="J29" s="64"/>
      <c r="K29" s="89"/>
      <c r="L29" s="90"/>
    </row>
    <row r="30" spans="1:12" ht="15">
      <c r="A30" s="40"/>
      <c r="B30" s="19"/>
      <c r="C30" s="53"/>
      <c r="D30" s="57"/>
      <c r="E30" s="47"/>
      <c r="F30" s="45"/>
      <c r="G30" s="45"/>
      <c r="H30" s="45"/>
      <c r="I30" s="45"/>
      <c r="J30" s="45"/>
      <c r="K30" s="46"/>
      <c r="L30" s="105"/>
    </row>
    <row r="31" spans="1:12" ht="15">
      <c r="A31" s="41"/>
      <c r="B31" s="27"/>
      <c r="C31" s="28"/>
      <c r="D31" s="67" t="s">
        <v>28</v>
      </c>
      <c r="E31" s="68"/>
      <c r="F31" s="69">
        <f>SUM(F24:F30)</f>
        <v>580</v>
      </c>
      <c r="G31" s="69">
        <f>SUM(G24:G30)</f>
        <v>21.599999999999998</v>
      </c>
      <c r="H31" s="69">
        <f>SUM(H24:H30)</f>
        <v>12.600000000000001</v>
      </c>
      <c r="I31" s="69">
        <f>SUM(I24:I30)</f>
        <v>57.5</v>
      </c>
      <c r="J31" s="69">
        <f>SUM(J24:J30)</f>
        <v>472.4</v>
      </c>
      <c r="K31" s="70"/>
      <c r="L31" s="69">
        <f>SUM(L24:L30)</f>
        <v>0</v>
      </c>
    </row>
    <row r="32" spans="1:12" ht="15">
      <c r="A32" s="34">
        <f>A24</f>
        <v>1</v>
      </c>
      <c r="B32" s="34">
        <f>B24</f>
        <v>2</v>
      </c>
      <c r="C32" s="35" t="s">
        <v>29</v>
      </c>
      <c r="D32" s="25" t="s">
        <v>30</v>
      </c>
      <c r="E32" s="22"/>
      <c r="F32" s="23"/>
      <c r="G32" s="23"/>
      <c r="H32" s="23"/>
      <c r="I32" s="23"/>
      <c r="J32" s="23"/>
      <c r="K32" s="24"/>
      <c r="L32" s="23"/>
    </row>
    <row r="33" spans="1:12" ht="15">
      <c r="A33" s="40"/>
      <c r="B33" s="19"/>
      <c r="C33" s="20"/>
      <c r="D33" s="25" t="s">
        <v>31</v>
      </c>
      <c r="E33" s="22"/>
      <c r="F33" s="23"/>
      <c r="G33" s="23"/>
      <c r="H33" s="23"/>
      <c r="I33" s="23"/>
      <c r="J33" s="23"/>
      <c r="K33" s="24"/>
      <c r="L33" s="23"/>
    </row>
    <row r="34" spans="1:12" ht="15">
      <c r="A34" s="40"/>
      <c r="B34" s="19"/>
      <c r="C34" s="20"/>
      <c r="D34" s="25" t="s">
        <v>32</v>
      </c>
      <c r="E34" s="22"/>
      <c r="F34" s="23"/>
      <c r="G34" s="23"/>
      <c r="H34" s="23"/>
      <c r="I34" s="23"/>
      <c r="J34" s="23"/>
      <c r="K34" s="24"/>
      <c r="L34" s="23"/>
    </row>
    <row r="35" spans="1:12" ht="15">
      <c r="A35" s="40"/>
      <c r="B35" s="19"/>
      <c r="C35" s="20"/>
      <c r="D35" s="25" t="s">
        <v>33</v>
      </c>
      <c r="E35" s="22"/>
      <c r="F35" s="23"/>
      <c r="G35" s="23"/>
      <c r="H35" s="23"/>
      <c r="I35" s="23"/>
      <c r="J35" s="23"/>
      <c r="K35" s="24"/>
      <c r="L35" s="23"/>
    </row>
    <row r="36" spans="1:12" ht="15">
      <c r="A36" s="40"/>
      <c r="B36" s="19"/>
      <c r="C36" s="20"/>
      <c r="D36" s="25" t="s">
        <v>34</v>
      </c>
      <c r="E36" s="22"/>
      <c r="F36" s="23"/>
      <c r="G36" s="23"/>
      <c r="H36" s="23"/>
      <c r="I36" s="23"/>
      <c r="J36" s="23"/>
      <c r="K36" s="24"/>
      <c r="L36" s="23"/>
    </row>
    <row r="37" spans="1:12" ht="15">
      <c r="A37" s="40"/>
      <c r="B37" s="19"/>
      <c r="C37" s="20"/>
      <c r="D37" s="25" t="s">
        <v>35</v>
      </c>
      <c r="E37" s="22"/>
      <c r="F37" s="23"/>
      <c r="G37" s="23"/>
      <c r="H37" s="23"/>
      <c r="I37" s="23"/>
      <c r="J37" s="23"/>
      <c r="K37" s="24"/>
      <c r="L37" s="23"/>
    </row>
    <row r="38" spans="1:12" ht="15">
      <c r="A38" s="40"/>
      <c r="B38" s="19"/>
      <c r="C38" s="20"/>
      <c r="D38" s="25" t="s">
        <v>36</v>
      </c>
      <c r="E38" s="22"/>
      <c r="F38" s="23"/>
      <c r="G38" s="23"/>
      <c r="H38" s="23"/>
      <c r="I38" s="23"/>
      <c r="J38" s="23"/>
      <c r="K38" s="24"/>
      <c r="L38" s="23"/>
    </row>
    <row r="39" spans="1:12" ht="15">
      <c r="A39" s="40"/>
      <c r="B39" s="19"/>
      <c r="C39" s="20"/>
      <c r="D39" s="21"/>
      <c r="E39" s="22"/>
      <c r="F39" s="23"/>
      <c r="G39" s="23"/>
      <c r="H39" s="23"/>
      <c r="I39" s="23"/>
      <c r="J39" s="23"/>
      <c r="K39" s="24"/>
      <c r="L39" s="23"/>
    </row>
    <row r="40" spans="1:12" ht="15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24"/>
      <c r="L40" s="23"/>
    </row>
    <row r="41" spans="1:12" ht="15">
      <c r="A41" s="41"/>
      <c r="B41" s="27"/>
      <c r="C41" s="28"/>
      <c r="D41" s="29" t="s">
        <v>28</v>
      </c>
      <c r="E41" s="30"/>
      <c r="F41" s="31">
        <f>SUM(F32:F40)</f>
        <v>0</v>
      </c>
      <c r="G41" s="31">
        <f t="shared" ref="G41:L41" si="4">SUM(G32:G40)</f>
        <v>0</v>
      </c>
      <c r="H41" s="31">
        <f t="shared" si="4"/>
        <v>0</v>
      </c>
      <c r="I41" s="31">
        <f t="shared" si="4"/>
        <v>0</v>
      </c>
      <c r="J41" s="31">
        <f t="shared" si="4"/>
        <v>0</v>
      </c>
      <c r="K41" s="32"/>
      <c r="L41" s="31">
        <f t="shared" si="4"/>
        <v>0</v>
      </c>
    </row>
    <row r="42" spans="1:12" ht="15.75" customHeight="1" thickBot="1">
      <c r="A42" s="42">
        <f>A24</f>
        <v>1</v>
      </c>
      <c r="B42" s="42">
        <f>B24</f>
        <v>2</v>
      </c>
      <c r="C42" s="115" t="s">
        <v>37</v>
      </c>
      <c r="D42" s="121"/>
      <c r="E42" s="38"/>
      <c r="F42" s="39">
        <f>F31+F41</f>
        <v>580</v>
      </c>
      <c r="G42" s="39">
        <f t="shared" ref="G42:L42" si="5">G31+G41</f>
        <v>21.599999999999998</v>
      </c>
      <c r="H42" s="39">
        <f t="shared" si="5"/>
        <v>12.600000000000001</v>
      </c>
      <c r="I42" s="39">
        <f t="shared" si="5"/>
        <v>57.5</v>
      </c>
      <c r="J42" s="39">
        <f t="shared" si="5"/>
        <v>472.4</v>
      </c>
      <c r="K42" s="93"/>
      <c r="L42" s="96">
        <f t="shared" si="5"/>
        <v>0</v>
      </c>
    </row>
    <row r="43" spans="1:12" ht="15">
      <c r="A43" s="14">
        <v>1</v>
      </c>
      <c r="B43" s="15">
        <v>3</v>
      </c>
      <c r="C43" s="16" t="s">
        <v>23</v>
      </c>
      <c r="D43" s="48" t="s">
        <v>24</v>
      </c>
      <c r="E43" s="101" t="s">
        <v>56</v>
      </c>
      <c r="F43" s="112">
        <v>200</v>
      </c>
      <c r="G43" s="110">
        <v>5.3</v>
      </c>
      <c r="H43" s="110">
        <v>5.4</v>
      </c>
      <c r="I43" s="110">
        <v>28.7</v>
      </c>
      <c r="J43" s="110">
        <v>184.5</v>
      </c>
      <c r="K43" s="102" t="s">
        <v>60</v>
      </c>
      <c r="L43" s="97"/>
    </row>
    <row r="44" spans="1:12" ht="15">
      <c r="A44" s="18"/>
      <c r="B44" s="19"/>
      <c r="C44" s="20"/>
      <c r="D44" s="53" t="s">
        <v>25</v>
      </c>
      <c r="E44" s="76" t="s">
        <v>57</v>
      </c>
      <c r="F44" s="111">
        <v>200</v>
      </c>
      <c r="G44" s="111">
        <v>0.3</v>
      </c>
      <c r="H44" s="111">
        <v>0</v>
      </c>
      <c r="I44" s="111">
        <v>6.7</v>
      </c>
      <c r="J44" s="111">
        <v>27.9</v>
      </c>
      <c r="K44" s="46" t="s">
        <v>61</v>
      </c>
      <c r="L44" s="92"/>
    </row>
    <row r="45" spans="1:12" ht="15">
      <c r="A45" s="18"/>
      <c r="B45" s="19"/>
      <c r="C45" s="20"/>
      <c r="D45" s="53" t="s">
        <v>26</v>
      </c>
      <c r="E45" s="76" t="s">
        <v>26</v>
      </c>
      <c r="F45" s="111">
        <v>30</v>
      </c>
      <c r="G45" s="111">
        <v>2.2999999999999998</v>
      </c>
      <c r="H45" s="111">
        <v>0.2</v>
      </c>
      <c r="I45" s="111">
        <v>14.8</v>
      </c>
      <c r="J45" s="111">
        <v>70.3</v>
      </c>
      <c r="K45" s="89"/>
      <c r="L45" s="91"/>
    </row>
    <row r="46" spans="1:12" ht="15">
      <c r="A46" s="18"/>
      <c r="B46" s="19"/>
      <c r="C46" s="20"/>
      <c r="D46" s="53"/>
      <c r="E46" s="77" t="s">
        <v>58</v>
      </c>
      <c r="F46" s="111">
        <v>30</v>
      </c>
      <c r="G46" s="111">
        <v>7</v>
      </c>
      <c r="H46" s="111">
        <v>8.8000000000000007</v>
      </c>
      <c r="I46" s="111">
        <v>0</v>
      </c>
      <c r="J46" s="111">
        <v>107.5</v>
      </c>
      <c r="K46" s="89" t="s">
        <v>48</v>
      </c>
      <c r="L46" s="91"/>
    </row>
    <row r="47" spans="1:12" ht="15">
      <c r="A47" s="18"/>
      <c r="B47" s="19"/>
      <c r="C47" s="20"/>
      <c r="D47" s="53"/>
      <c r="E47" s="76" t="s">
        <v>59</v>
      </c>
      <c r="F47" s="111">
        <v>50</v>
      </c>
      <c r="G47" s="111">
        <v>8.3000000000000007</v>
      </c>
      <c r="H47" s="111">
        <v>10.4</v>
      </c>
      <c r="I47" s="111">
        <v>15</v>
      </c>
      <c r="J47" s="111">
        <v>185.7</v>
      </c>
      <c r="K47" s="89" t="s">
        <v>62</v>
      </c>
      <c r="L47" s="91"/>
    </row>
    <row r="48" spans="1:12" ht="15">
      <c r="A48" s="18"/>
      <c r="B48" s="19"/>
      <c r="C48" s="20"/>
      <c r="D48" s="57"/>
      <c r="E48" s="75"/>
      <c r="F48" s="64"/>
      <c r="G48" s="64"/>
      <c r="H48" s="64"/>
      <c r="I48" s="64"/>
      <c r="J48" s="64"/>
      <c r="K48" s="89"/>
      <c r="L48" s="91"/>
    </row>
    <row r="49" spans="1:12" ht="15">
      <c r="A49" s="18"/>
      <c r="B49" s="19"/>
      <c r="C49" s="20"/>
      <c r="D49" s="25"/>
      <c r="E49" s="47"/>
      <c r="F49" s="45"/>
      <c r="G49" s="45"/>
      <c r="H49" s="45"/>
      <c r="I49" s="45"/>
      <c r="J49" s="45"/>
      <c r="K49" s="46"/>
      <c r="L49" s="45"/>
    </row>
    <row r="50" spans="1:12" ht="15">
      <c r="A50" s="26"/>
      <c r="B50" s="27"/>
      <c r="C50" s="28"/>
      <c r="D50" s="29" t="s">
        <v>28</v>
      </c>
      <c r="E50" s="30"/>
      <c r="F50" s="31">
        <f>SUM(F43:F49)</f>
        <v>510</v>
      </c>
      <c r="G50" s="31">
        <f>SUM(G43:G49)</f>
        <v>23.2</v>
      </c>
      <c r="H50" s="31">
        <f>SUM(H43:H49)</f>
        <v>24.800000000000004</v>
      </c>
      <c r="I50" s="31">
        <f>SUM(I43:I49)</f>
        <v>65.2</v>
      </c>
      <c r="J50" s="31">
        <f>SUM(J43:J49)</f>
        <v>575.9</v>
      </c>
      <c r="K50" s="32"/>
      <c r="L50" s="31">
        <f>SUM(L43:L49)</f>
        <v>0</v>
      </c>
    </row>
    <row r="51" spans="1:12" ht="15">
      <c r="A51" s="33">
        <f>A43</f>
        <v>1</v>
      </c>
      <c r="B51" s="34">
        <f>B43</f>
        <v>3</v>
      </c>
      <c r="C51" s="35" t="s">
        <v>29</v>
      </c>
      <c r="D51" s="25" t="s">
        <v>30</v>
      </c>
      <c r="E51" s="22"/>
      <c r="F51" s="23"/>
      <c r="G51" s="23"/>
      <c r="H51" s="23"/>
      <c r="I51" s="23"/>
      <c r="J51" s="23"/>
      <c r="K51" s="24"/>
      <c r="L51" s="23"/>
    </row>
    <row r="52" spans="1:12" ht="15">
      <c r="A52" s="18"/>
      <c r="B52" s="19"/>
      <c r="C52" s="20"/>
      <c r="D52" s="25" t="s">
        <v>31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8"/>
      <c r="B53" s="19"/>
      <c r="C53" s="20"/>
      <c r="D53" s="25" t="s">
        <v>32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8"/>
      <c r="B54" s="19"/>
      <c r="C54" s="20"/>
      <c r="D54" s="25" t="s">
        <v>33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8"/>
      <c r="B55" s="19"/>
      <c r="C55" s="20"/>
      <c r="D55" s="25" t="s">
        <v>34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8"/>
      <c r="B56" s="19"/>
      <c r="C56" s="20"/>
      <c r="D56" s="25" t="s">
        <v>35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8"/>
      <c r="B57" s="19"/>
      <c r="C57" s="20"/>
      <c r="D57" s="25" t="s">
        <v>36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8"/>
      <c r="B58" s="19"/>
      <c r="C58" s="20"/>
      <c r="D58" s="21"/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26"/>
      <c r="B60" s="27"/>
      <c r="C60" s="28"/>
      <c r="D60" s="29" t="s">
        <v>28</v>
      </c>
      <c r="E60" s="30"/>
      <c r="F60" s="31">
        <f>SUM(F51:F59)</f>
        <v>0</v>
      </c>
      <c r="G60" s="31">
        <f t="shared" ref="G60:L60" si="6">SUM(G51:G59)</f>
        <v>0</v>
      </c>
      <c r="H60" s="31">
        <f t="shared" si="6"/>
        <v>0</v>
      </c>
      <c r="I60" s="31">
        <f t="shared" si="6"/>
        <v>0</v>
      </c>
      <c r="J60" s="31">
        <f t="shared" si="6"/>
        <v>0</v>
      </c>
      <c r="K60" s="32"/>
      <c r="L60" s="31">
        <f t="shared" si="6"/>
        <v>0</v>
      </c>
    </row>
    <row r="61" spans="1:12" ht="15.75" customHeight="1" thickBot="1">
      <c r="A61" s="36">
        <f>A43</f>
        <v>1</v>
      </c>
      <c r="B61" s="37">
        <f>B43</f>
        <v>3</v>
      </c>
      <c r="C61" s="115" t="s">
        <v>37</v>
      </c>
      <c r="D61" s="116"/>
      <c r="E61" s="100"/>
      <c r="F61" s="39">
        <f>F50+F60</f>
        <v>510</v>
      </c>
      <c r="G61" s="39">
        <f t="shared" ref="G61:L61" si="7">G50+G60</f>
        <v>23.2</v>
      </c>
      <c r="H61" s="39">
        <f t="shared" si="7"/>
        <v>24.800000000000004</v>
      </c>
      <c r="I61" s="39">
        <f t="shared" si="7"/>
        <v>65.2</v>
      </c>
      <c r="J61" s="61">
        <f t="shared" si="7"/>
        <v>575.9</v>
      </c>
      <c r="K61" s="85"/>
      <c r="L61" s="94">
        <f t="shared" si="7"/>
        <v>0</v>
      </c>
    </row>
    <row r="62" spans="1:12" ht="15">
      <c r="A62" s="14">
        <v>1</v>
      </c>
      <c r="B62" s="15">
        <v>4</v>
      </c>
      <c r="C62" s="20" t="s">
        <v>23</v>
      </c>
      <c r="D62" s="99" t="s">
        <v>24</v>
      </c>
      <c r="E62" s="75" t="s">
        <v>63</v>
      </c>
      <c r="F62" s="110">
        <v>200</v>
      </c>
      <c r="G62" s="110">
        <v>5.5</v>
      </c>
      <c r="H62" s="110">
        <v>4.5</v>
      </c>
      <c r="I62" s="110">
        <v>17.899999999999999</v>
      </c>
      <c r="J62" s="109">
        <v>134.19999999999999</v>
      </c>
      <c r="K62" s="95" t="s">
        <v>65</v>
      </c>
      <c r="L62" s="92"/>
    </row>
    <row r="63" spans="1:12" ht="15">
      <c r="A63" s="18"/>
      <c r="B63" s="19"/>
      <c r="C63" s="20"/>
      <c r="D63" s="53" t="s">
        <v>25</v>
      </c>
      <c r="E63" s="64" t="s">
        <v>64</v>
      </c>
      <c r="F63" s="111">
        <v>200</v>
      </c>
      <c r="G63" s="111">
        <v>3.5</v>
      </c>
      <c r="H63" s="111">
        <v>3.3</v>
      </c>
      <c r="I63" s="111">
        <v>22.3</v>
      </c>
      <c r="J63" s="111">
        <v>133.4</v>
      </c>
      <c r="K63" s="46" t="s">
        <v>66</v>
      </c>
      <c r="L63" s="92"/>
    </row>
    <row r="64" spans="1:12" ht="15">
      <c r="A64" s="18"/>
      <c r="B64" s="19"/>
      <c r="C64" s="20"/>
      <c r="D64" s="53" t="s">
        <v>26</v>
      </c>
      <c r="E64" s="64" t="s">
        <v>26</v>
      </c>
      <c r="F64" s="111">
        <v>30</v>
      </c>
      <c r="G64" s="111">
        <v>2.2999999999999998</v>
      </c>
      <c r="H64" s="111">
        <v>0.2</v>
      </c>
      <c r="I64" s="111">
        <v>14.8</v>
      </c>
      <c r="J64" s="111">
        <v>70.3</v>
      </c>
      <c r="K64" s="46"/>
      <c r="L64" s="92"/>
    </row>
    <row r="65" spans="1:12" ht="15">
      <c r="A65" s="18"/>
      <c r="B65" s="19"/>
      <c r="C65" s="20"/>
      <c r="D65" s="63"/>
      <c r="E65" s="64" t="s">
        <v>58</v>
      </c>
      <c r="F65" s="111">
        <v>30</v>
      </c>
      <c r="G65" s="111">
        <v>7</v>
      </c>
      <c r="H65" s="111">
        <v>8.8000000000000007</v>
      </c>
      <c r="I65" s="111">
        <v>0</v>
      </c>
      <c r="J65" s="111">
        <v>107.5</v>
      </c>
      <c r="K65" s="89" t="s">
        <v>48</v>
      </c>
      <c r="L65" s="91"/>
    </row>
    <row r="66" spans="1:12" ht="15">
      <c r="A66" s="18"/>
      <c r="B66" s="19"/>
      <c r="C66" s="20"/>
      <c r="D66" s="53" t="s">
        <v>27</v>
      </c>
      <c r="E66" s="64" t="s">
        <v>52</v>
      </c>
      <c r="F66" s="111">
        <v>100</v>
      </c>
      <c r="G66" s="111">
        <v>0.4</v>
      </c>
      <c r="H66" s="111">
        <v>0.4</v>
      </c>
      <c r="I66" s="111">
        <v>9.8000000000000007</v>
      </c>
      <c r="J66" s="111">
        <v>44.4</v>
      </c>
      <c r="K66" s="89"/>
      <c r="L66" s="91"/>
    </row>
    <row r="67" spans="1:12" ht="15">
      <c r="A67" s="18"/>
      <c r="B67" s="19"/>
      <c r="C67" s="20"/>
      <c r="D67" s="53"/>
      <c r="E67" s="64"/>
      <c r="F67" s="64"/>
      <c r="G67" s="64"/>
      <c r="H67" s="64"/>
      <c r="I67" s="64"/>
      <c r="J67" s="64"/>
      <c r="K67" s="89"/>
      <c r="L67" s="91"/>
    </row>
    <row r="68" spans="1:12" ht="15">
      <c r="A68" s="18"/>
      <c r="B68" s="19"/>
      <c r="C68" s="20"/>
      <c r="D68" s="57"/>
      <c r="E68" s="47"/>
      <c r="F68" s="45"/>
      <c r="G68" s="45"/>
      <c r="H68" s="45"/>
      <c r="I68" s="45"/>
      <c r="J68" s="45"/>
      <c r="K68" s="89"/>
      <c r="L68" s="90"/>
    </row>
    <row r="69" spans="1:12" ht="15">
      <c r="A69" s="26"/>
      <c r="B69" s="27"/>
      <c r="C69" s="28"/>
      <c r="D69" s="29" t="s">
        <v>28</v>
      </c>
      <c r="E69" s="30"/>
      <c r="F69" s="31">
        <f>SUM(F62:F68)</f>
        <v>560</v>
      </c>
      <c r="G69" s="31">
        <f>SUM(G62:G68)</f>
        <v>18.7</v>
      </c>
      <c r="H69" s="31">
        <f>SUM(H62:H68)</f>
        <v>17.2</v>
      </c>
      <c r="I69" s="31">
        <f>SUM(I62:I68)</f>
        <v>64.8</v>
      </c>
      <c r="J69" s="31">
        <f>SUM(J62:J68)</f>
        <v>489.8</v>
      </c>
      <c r="K69" s="32"/>
      <c r="L69" s="31">
        <f>SUM(L62:L68)</f>
        <v>0</v>
      </c>
    </row>
    <row r="70" spans="1:12" ht="15">
      <c r="A70" s="33">
        <f>A62</f>
        <v>1</v>
      </c>
      <c r="B70" s="34">
        <f>B62</f>
        <v>4</v>
      </c>
      <c r="C70" s="35" t="s">
        <v>29</v>
      </c>
      <c r="D70" s="25" t="s">
        <v>30</v>
      </c>
      <c r="E70" s="22"/>
      <c r="F70" s="23"/>
      <c r="G70" s="23"/>
      <c r="H70" s="23"/>
      <c r="I70" s="23"/>
      <c r="J70" s="23"/>
      <c r="K70" s="24"/>
      <c r="L70" s="23"/>
    </row>
    <row r="71" spans="1:12" ht="15">
      <c r="A71" s="18"/>
      <c r="B71" s="19"/>
      <c r="C71" s="20"/>
      <c r="D71" s="25" t="s">
        <v>31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8"/>
      <c r="B72" s="19"/>
      <c r="C72" s="20"/>
      <c r="D72" s="25" t="s">
        <v>32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8"/>
      <c r="B73" s="19"/>
      <c r="C73" s="20"/>
      <c r="D73" s="25" t="s">
        <v>33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8"/>
      <c r="B74" s="19"/>
      <c r="C74" s="20"/>
      <c r="D74" s="25" t="s">
        <v>34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8"/>
      <c r="B75" s="19"/>
      <c r="C75" s="20"/>
      <c r="D75" s="25" t="s">
        <v>35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8"/>
      <c r="B76" s="19"/>
      <c r="C76" s="20"/>
      <c r="D76" s="25" t="s">
        <v>36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8"/>
      <c r="B77" s="19"/>
      <c r="C77" s="20"/>
      <c r="D77" s="21"/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26"/>
      <c r="B79" s="27"/>
      <c r="C79" s="28"/>
      <c r="D79" s="29" t="s">
        <v>28</v>
      </c>
      <c r="E79" s="30"/>
      <c r="F79" s="31">
        <f>SUM(F70:F78)</f>
        <v>0</v>
      </c>
      <c r="G79" s="31">
        <f t="shared" ref="G79:L79" si="8">SUM(G70:G78)</f>
        <v>0</v>
      </c>
      <c r="H79" s="31">
        <f t="shared" si="8"/>
        <v>0</v>
      </c>
      <c r="I79" s="31">
        <f t="shared" si="8"/>
        <v>0</v>
      </c>
      <c r="J79" s="31">
        <f t="shared" si="8"/>
        <v>0</v>
      </c>
      <c r="K79" s="32"/>
      <c r="L79" s="31">
        <f t="shared" si="8"/>
        <v>0</v>
      </c>
    </row>
    <row r="80" spans="1:12" ht="15.75" customHeight="1" thickBot="1">
      <c r="A80" s="36">
        <f>A62</f>
        <v>1</v>
      </c>
      <c r="B80" s="37">
        <f>B62</f>
        <v>4</v>
      </c>
      <c r="C80" s="115" t="s">
        <v>37</v>
      </c>
      <c r="D80" s="121"/>
      <c r="E80" s="38"/>
      <c r="F80" s="61">
        <f>F69+F79</f>
        <v>560</v>
      </c>
      <c r="G80" s="61">
        <f t="shared" ref="G80:L80" si="9">G69+G79</f>
        <v>18.7</v>
      </c>
      <c r="H80" s="61">
        <f t="shared" si="9"/>
        <v>17.2</v>
      </c>
      <c r="I80" s="61">
        <f t="shared" si="9"/>
        <v>64.8</v>
      </c>
      <c r="J80" s="61">
        <f t="shared" si="9"/>
        <v>489.8</v>
      </c>
      <c r="K80" s="93"/>
      <c r="L80" s="83">
        <f t="shared" si="9"/>
        <v>0</v>
      </c>
    </row>
    <row r="81" spans="1:12" ht="15">
      <c r="A81" s="14">
        <v>1</v>
      </c>
      <c r="B81" s="15">
        <v>5</v>
      </c>
      <c r="C81" s="16" t="s">
        <v>23</v>
      </c>
      <c r="D81" s="48" t="s">
        <v>24</v>
      </c>
      <c r="E81" s="75" t="s">
        <v>67</v>
      </c>
      <c r="F81" s="113">
        <v>150</v>
      </c>
      <c r="G81" s="109">
        <v>22.9</v>
      </c>
      <c r="H81" s="109">
        <v>10.8</v>
      </c>
      <c r="I81" s="109">
        <v>15.4</v>
      </c>
      <c r="J81" s="109">
        <v>250.3</v>
      </c>
      <c r="K81" s="44" t="s">
        <v>70</v>
      </c>
      <c r="L81" s="98"/>
    </row>
    <row r="82" spans="1:12" ht="15">
      <c r="A82" s="18"/>
      <c r="B82" s="19"/>
      <c r="C82" s="20"/>
      <c r="D82" s="53" t="s">
        <v>25</v>
      </c>
      <c r="E82" s="64" t="s">
        <v>68</v>
      </c>
      <c r="F82" s="111">
        <v>200</v>
      </c>
      <c r="G82" s="111">
        <v>3.8</v>
      </c>
      <c r="H82" s="111">
        <v>2.9</v>
      </c>
      <c r="I82" s="111">
        <v>11.3</v>
      </c>
      <c r="J82" s="111">
        <v>86</v>
      </c>
      <c r="K82" s="46" t="s">
        <v>71</v>
      </c>
      <c r="L82" s="92"/>
    </row>
    <row r="83" spans="1:12" ht="15">
      <c r="A83" s="18"/>
      <c r="B83" s="19"/>
      <c r="C83" s="20"/>
      <c r="D83" s="53" t="s">
        <v>26</v>
      </c>
      <c r="E83" s="64" t="s">
        <v>26</v>
      </c>
      <c r="F83" s="111">
        <v>30</v>
      </c>
      <c r="G83" s="111">
        <v>2.2999999999999998</v>
      </c>
      <c r="H83" s="111">
        <v>0.2</v>
      </c>
      <c r="I83" s="111">
        <v>14.8</v>
      </c>
      <c r="J83" s="111">
        <v>70.3</v>
      </c>
      <c r="K83" s="89"/>
      <c r="L83" s="91"/>
    </row>
    <row r="84" spans="1:12" ht="15">
      <c r="A84" s="18"/>
      <c r="B84" s="19"/>
      <c r="C84" s="20"/>
      <c r="D84" s="53"/>
      <c r="E84" s="64" t="s">
        <v>69</v>
      </c>
      <c r="F84" s="111">
        <v>30</v>
      </c>
      <c r="G84" s="111">
        <v>0.1</v>
      </c>
      <c r="H84" s="111">
        <v>0</v>
      </c>
      <c r="I84" s="111">
        <v>19.5</v>
      </c>
      <c r="J84" s="111">
        <v>78.5</v>
      </c>
      <c r="K84" s="46"/>
      <c r="L84" s="92"/>
    </row>
    <row r="85" spans="1:12" ht="15">
      <c r="A85" s="18"/>
      <c r="B85" s="19"/>
      <c r="C85" s="20"/>
      <c r="D85" s="53" t="s">
        <v>27</v>
      </c>
      <c r="E85" s="64" t="s">
        <v>45</v>
      </c>
      <c r="F85" s="111">
        <v>100</v>
      </c>
      <c r="G85" s="111">
        <v>0.8</v>
      </c>
      <c r="H85" s="111">
        <v>0.2</v>
      </c>
      <c r="I85" s="111">
        <v>7.5</v>
      </c>
      <c r="J85" s="111">
        <v>35</v>
      </c>
      <c r="K85" s="46"/>
      <c r="L85" s="92"/>
    </row>
    <row r="86" spans="1:12" ht="15">
      <c r="A86" s="18"/>
      <c r="B86" s="19"/>
      <c r="C86" s="20"/>
      <c r="D86" s="57"/>
      <c r="E86" s="64"/>
      <c r="F86" s="64"/>
      <c r="G86" s="64"/>
      <c r="H86" s="64"/>
      <c r="I86" s="64"/>
      <c r="J86" s="64"/>
      <c r="K86" s="89"/>
      <c r="L86" s="91"/>
    </row>
    <row r="87" spans="1:12" ht="15">
      <c r="A87" s="18"/>
      <c r="B87" s="19"/>
      <c r="C87" s="20"/>
      <c r="D87" s="53"/>
      <c r="E87" s="47"/>
      <c r="F87" s="45"/>
      <c r="G87" s="45"/>
      <c r="H87" s="45"/>
      <c r="I87" s="45"/>
      <c r="J87" s="45"/>
      <c r="K87" s="89"/>
      <c r="L87" s="90"/>
    </row>
    <row r="88" spans="1:12" ht="15">
      <c r="A88" s="26"/>
      <c r="B88" s="27"/>
      <c r="C88" s="28"/>
      <c r="D88" s="29" t="s">
        <v>28</v>
      </c>
      <c r="E88" s="30"/>
      <c r="F88" s="31">
        <f>SUM(F81:F87)</f>
        <v>510</v>
      </c>
      <c r="G88" s="31">
        <f>SUM(G81:G87)</f>
        <v>29.900000000000002</v>
      </c>
      <c r="H88" s="31">
        <f>SUM(H81:H87)</f>
        <v>14.1</v>
      </c>
      <c r="I88" s="31">
        <f>SUM(I81:I87)</f>
        <v>68.5</v>
      </c>
      <c r="J88" s="31">
        <f>SUM(J81:J87)</f>
        <v>520.1</v>
      </c>
      <c r="K88" s="32"/>
      <c r="L88" s="31">
        <f>SUM(L81:L87)</f>
        <v>0</v>
      </c>
    </row>
    <row r="89" spans="1:12" ht="15">
      <c r="A89" s="33">
        <f>A81</f>
        <v>1</v>
      </c>
      <c r="B89" s="34">
        <f>B81</f>
        <v>5</v>
      </c>
      <c r="C89" s="35" t="s">
        <v>29</v>
      </c>
      <c r="D89" s="25" t="s">
        <v>30</v>
      </c>
      <c r="E89" s="22"/>
      <c r="F89" s="23"/>
      <c r="G89" s="23"/>
      <c r="H89" s="23"/>
      <c r="I89" s="23"/>
      <c r="J89" s="23"/>
      <c r="K89" s="24"/>
      <c r="L89" s="23"/>
    </row>
    <row r="90" spans="1:12" ht="15">
      <c r="A90" s="18"/>
      <c r="B90" s="19"/>
      <c r="C90" s="20"/>
      <c r="D90" s="25" t="s">
        <v>31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8"/>
      <c r="B91" s="19"/>
      <c r="C91" s="20"/>
      <c r="D91" s="25" t="s">
        <v>32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8"/>
      <c r="B92" s="19"/>
      <c r="C92" s="20"/>
      <c r="D92" s="25" t="s">
        <v>33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8"/>
      <c r="B93" s="19"/>
      <c r="C93" s="20"/>
      <c r="D93" s="25" t="s">
        <v>34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8"/>
      <c r="B94" s="19"/>
      <c r="C94" s="20"/>
      <c r="D94" s="25" t="s">
        <v>35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8"/>
      <c r="B95" s="19"/>
      <c r="C95" s="20"/>
      <c r="D95" s="25" t="s">
        <v>36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8"/>
      <c r="B96" s="19"/>
      <c r="C96" s="20"/>
      <c r="D96" s="21"/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26"/>
      <c r="B98" s="27"/>
      <c r="C98" s="28"/>
      <c r="D98" s="29" t="s">
        <v>28</v>
      </c>
      <c r="E98" s="30"/>
      <c r="F98" s="31">
        <f>SUM(F89:F97)</f>
        <v>0</v>
      </c>
      <c r="G98" s="31">
        <f t="shared" ref="G98:L98" si="10">SUM(G89:G97)</f>
        <v>0</v>
      </c>
      <c r="H98" s="31">
        <f t="shared" si="10"/>
        <v>0</v>
      </c>
      <c r="I98" s="31">
        <f t="shared" si="10"/>
        <v>0</v>
      </c>
      <c r="J98" s="31">
        <f t="shared" si="10"/>
        <v>0</v>
      </c>
      <c r="K98" s="32"/>
      <c r="L98" s="31">
        <f t="shared" si="10"/>
        <v>0</v>
      </c>
    </row>
    <row r="99" spans="1:12" ht="15.75" customHeight="1" thickBot="1">
      <c r="A99" s="36">
        <f>A81</f>
        <v>1</v>
      </c>
      <c r="B99" s="37">
        <f>B81</f>
        <v>5</v>
      </c>
      <c r="C99" s="115" t="s">
        <v>37</v>
      </c>
      <c r="D99" s="121"/>
      <c r="E99" s="38"/>
      <c r="F99" s="39">
        <f>F88+F98</f>
        <v>510</v>
      </c>
      <c r="G99" s="61">
        <f t="shared" ref="G99:L99" si="11">G88+G98</f>
        <v>29.900000000000002</v>
      </c>
      <c r="H99" s="61">
        <f t="shared" si="11"/>
        <v>14.1</v>
      </c>
      <c r="I99" s="61">
        <f t="shared" si="11"/>
        <v>68.5</v>
      </c>
      <c r="J99" s="61">
        <f t="shared" si="11"/>
        <v>520.1</v>
      </c>
      <c r="K99" s="85"/>
      <c r="L99" s="96">
        <f t="shared" si="11"/>
        <v>0</v>
      </c>
    </row>
    <row r="100" spans="1:12" ht="15">
      <c r="A100" s="14">
        <v>2</v>
      </c>
      <c r="B100" s="15">
        <v>1</v>
      </c>
      <c r="C100" s="16" t="s">
        <v>23</v>
      </c>
      <c r="D100" s="48" t="s">
        <v>24</v>
      </c>
      <c r="E100" s="75" t="s">
        <v>72</v>
      </c>
      <c r="F100" s="110">
        <v>200</v>
      </c>
      <c r="G100" s="109">
        <v>5.8</v>
      </c>
      <c r="H100" s="109">
        <v>5.8</v>
      </c>
      <c r="I100" s="109">
        <v>33</v>
      </c>
      <c r="J100" s="109">
        <v>207.9</v>
      </c>
      <c r="K100" s="95" t="s">
        <v>74</v>
      </c>
      <c r="L100" s="97"/>
    </row>
    <row r="101" spans="1:12" ht="15">
      <c r="A101" s="18"/>
      <c r="B101" s="19"/>
      <c r="C101" s="20"/>
      <c r="D101" s="53" t="s">
        <v>25</v>
      </c>
      <c r="E101" s="64" t="s">
        <v>64</v>
      </c>
      <c r="F101" s="111">
        <v>200</v>
      </c>
      <c r="G101" s="111">
        <v>3.5</v>
      </c>
      <c r="H101" s="111">
        <v>3.3</v>
      </c>
      <c r="I101" s="111">
        <v>22.3</v>
      </c>
      <c r="J101" s="111">
        <v>133.4</v>
      </c>
      <c r="K101" s="46" t="s">
        <v>66</v>
      </c>
      <c r="L101" s="92"/>
    </row>
    <row r="102" spans="1:12" ht="15">
      <c r="A102" s="18"/>
      <c r="B102" s="19"/>
      <c r="C102" s="20"/>
      <c r="D102" s="53" t="s">
        <v>26</v>
      </c>
      <c r="E102" s="64" t="s">
        <v>26</v>
      </c>
      <c r="F102" s="111">
        <v>30</v>
      </c>
      <c r="G102" s="111">
        <v>2.2999999999999998</v>
      </c>
      <c r="H102" s="111">
        <v>0.2</v>
      </c>
      <c r="I102" s="111">
        <v>14.8</v>
      </c>
      <c r="J102" s="111">
        <v>70.3</v>
      </c>
      <c r="K102" s="46"/>
      <c r="L102" s="92"/>
    </row>
    <row r="103" spans="1:12" ht="15">
      <c r="A103" s="18"/>
      <c r="B103" s="19"/>
      <c r="C103" s="20"/>
      <c r="D103" s="53"/>
      <c r="E103" s="64" t="s">
        <v>73</v>
      </c>
      <c r="F103" s="111">
        <v>10</v>
      </c>
      <c r="G103" s="111">
        <v>0.1</v>
      </c>
      <c r="H103" s="111">
        <v>7.2</v>
      </c>
      <c r="I103" s="111">
        <v>0.1</v>
      </c>
      <c r="J103" s="111">
        <v>66.099999999999994</v>
      </c>
      <c r="K103" s="89" t="s">
        <v>75</v>
      </c>
      <c r="L103" s="91"/>
    </row>
    <row r="104" spans="1:12" ht="15">
      <c r="A104" s="18"/>
      <c r="B104" s="19"/>
      <c r="C104" s="20"/>
      <c r="D104" s="53" t="s">
        <v>27</v>
      </c>
      <c r="E104" s="64" t="s">
        <v>45</v>
      </c>
      <c r="F104" s="111">
        <v>100</v>
      </c>
      <c r="G104" s="111">
        <v>0.8</v>
      </c>
      <c r="H104" s="111">
        <v>0.2</v>
      </c>
      <c r="I104" s="111">
        <v>7.5</v>
      </c>
      <c r="J104" s="111">
        <v>35</v>
      </c>
      <c r="K104" s="46"/>
      <c r="L104" s="92"/>
    </row>
    <row r="105" spans="1:12" ht="15">
      <c r="A105" s="18"/>
      <c r="B105" s="19"/>
      <c r="C105" s="20"/>
      <c r="D105" s="57"/>
      <c r="E105" s="64"/>
      <c r="F105" s="64"/>
      <c r="G105" s="64"/>
      <c r="H105" s="64"/>
      <c r="I105" s="64"/>
      <c r="J105" s="64"/>
      <c r="K105" s="89"/>
      <c r="L105" s="91"/>
    </row>
    <row r="106" spans="1:12" ht="15">
      <c r="A106" s="18"/>
      <c r="B106" s="19"/>
      <c r="C106" s="20"/>
      <c r="D106" s="53"/>
      <c r="E106" s="47"/>
      <c r="F106" s="45"/>
      <c r="G106" s="45"/>
      <c r="H106" s="45"/>
      <c r="I106" s="45"/>
      <c r="J106" s="45"/>
      <c r="K106" s="89"/>
      <c r="L106" s="90"/>
    </row>
    <row r="107" spans="1:12" ht="15">
      <c r="A107" s="26"/>
      <c r="B107" s="27"/>
      <c r="C107" s="28"/>
      <c r="D107" s="29" t="s">
        <v>28</v>
      </c>
      <c r="E107" s="30"/>
      <c r="F107" s="31">
        <f>SUM(F100:F106)</f>
        <v>540</v>
      </c>
      <c r="G107" s="31">
        <f>SUM(G100:G106)</f>
        <v>12.500000000000002</v>
      </c>
      <c r="H107" s="31">
        <f>SUM(H100:H106)</f>
        <v>16.7</v>
      </c>
      <c r="I107" s="31">
        <f>SUM(I100:I106)</f>
        <v>77.699999999999989</v>
      </c>
      <c r="J107" s="31">
        <f>SUM(J100:J106)</f>
        <v>512.70000000000005</v>
      </c>
      <c r="K107" s="32"/>
      <c r="L107" s="31">
        <f>SUM(L100:L106)</f>
        <v>0</v>
      </c>
    </row>
    <row r="108" spans="1:12" ht="15">
      <c r="A108" s="33">
        <f>A100</f>
        <v>2</v>
      </c>
      <c r="B108" s="34">
        <f>B100</f>
        <v>1</v>
      </c>
      <c r="C108" s="35" t="s">
        <v>29</v>
      </c>
      <c r="D108" s="25" t="s">
        <v>30</v>
      </c>
      <c r="E108" s="22"/>
      <c r="F108" s="23"/>
      <c r="G108" s="23"/>
      <c r="H108" s="23"/>
      <c r="I108" s="23"/>
      <c r="J108" s="23"/>
      <c r="K108" s="24"/>
      <c r="L108" s="23"/>
    </row>
    <row r="109" spans="1:12" ht="15">
      <c r="A109" s="18"/>
      <c r="B109" s="19"/>
      <c r="C109" s="20"/>
      <c r="D109" s="25" t="s">
        <v>31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8"/>
      <c r="B110" s="19"/>
      <c r="C110" s="20"/>
      <c r="D110" s="25" t="s">
        <v>32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8"/>
      <c r="B111" s="19"/>
      <c r="C111" s="20"/>
      <c r="D111" s="25" t="s">
        <v>33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8"/>
      <c r="B112" s="19"/>
      <c r="C112" s="20"/>
      <c r="D112" s="25" t="s">
        <v>34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8"/>
      <c r="B113" s="19"/>
      <c r="C113" s="20"/>
      <c r="D113" s="25" t="s">
        <v>35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8"/>
      <c r="B114" s="19"/>
      <c r="C114" s="20"/>
      <c r="D114" s="25" t="s">
        <v>36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8"/>
      <c r="B115" s="19"/>
      <c r="C115" s="20"/>
      <c r="D115" s="21"/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26"/>
      <c r="B117" s="27"/>
      <c r="C117" s="28"/>
      <c r="D117" s="29" t="s">
        <v>28</v>
      </c>
      <c r="E117" s="30"/>
      <c r="F117" s="31">
        <f>SUM(F108:F116)</f>
        <v>0</v>
      </c>
      <c r="G117" s="31">
        <f t="shared" ref="G117:J117" si="12">SUM(G108:G116)</f>
        <v>0</v>
      </c>
      <c r="H117" s="31">
        <f t="shared" si="12"/>
        <v>0</v>
      </c>
      <c r="I117" s="31">
        <f t="shared" si="12"/>
        <v>0</v>
      </c>
      <c r="J117" s="31">
        <f t="shared" si="12"/>
        <v>0</v>
      </c>
      <c r="K117" s="32"/>
      <c r="L117" s="31">
        <f t="shared" ref="L117" si="13">SUM(L108:L116)</f>
        <v>0</v>
      </c>
    </row>
    <row r="118" spans="1:12" ht="15.75" thickBot="1">
      <c r="A118" s="36">
        <f>A100</f>
        <v>2</v>
      </c>
      <c r="B118" s="37">
        <f>B100</f>
        <v>1</v>
      </c>
      <c r="C118" s="115" t="s">
        <v>37</v>
      </c>
      <c r="D118" s="116"/>
      <c r="E118" s="38"/>
      <c r="F118" s="61">
        <f>F107+F117</f>
        <v>540</v>
      </c>
      <c r="G118" s="61">
        <f t="shared" ref="G118:L118" si="14">G107+G117</f>
        <v>12.500000000000002</v>
      </c>
      <c r="H118" s="61">
        <f t="shared" si="14"/>
        <v>16.7</v>
      </c>
      <c r="I118" s="61">
        <f t="shared" si="14"/>
        <v>77.699999999999989</v>
      </c>
      <c r="J118" s="61">
        <f t="shared" si="14"/>
        <v>512.70000000000005</v>
      </c>
      <c r="K118" s="82"/>
      <c r="L118" s="83">
        <f t="shared" si="14"/>
        <v>0</v>
      </c>
    </row>
    <row r="119" spans="1:12" ht="15">
      <c r="A119" s="40">
        <v>2</v>
      </c>
      <c r="B119" s="19">
        <v>2</v>
      </c>
      <c r="C119" s="16" t="s">
        <v>23</v>
      </c>
      <c r="D119" s="48" t="s">
        <v>24</v>
      </c>
      <c r="E119" s="65" t="s">
        <v>76</v>
      </c>
      <c r="F119" s="109">
        <v>150</v>
      </c>
      <c r="G119" s="109">
        <v>29.4</v>
      </c>
      <c r="H119" s="109">
        <v>8.6</v>
      </c>
      <c r="I119" s="109">
        <v>31</v>
      </c>
      <c r="J119" s="109">
        <v>319.10000000000002</v>
      </c>
      <c r="K119" s="44" t="s">
        <v>78</v>
      </c>
      <c r="L119" s="88"/>
    </row>
    <row r="120" spans="1:12" ht="15">
      <c r="A120" s="40"/>
      <c r="B120" s="19"/>
      <c r="C120" s="20"/>
      <c r="D120" s="53" t="s">
        <v>25</v>
      </c>
      <c r="E120" s="47" t="s">
        <v>43</v>
      </c>
      <c r="F120" s="111">
        <v>200</v>
      </c>
      <c r="G120" s="111">
        <v>0.2</v>
      </c>
      <c r="H120" s="111">
        <v>0.4</v>
      </c>
      <c r="I120" s="111">
        <v>6.5</v>
      </c>
      <c r="J120" s="111">
        <v>26.8</v>
      </c>
      <c r="K120" s="89" t="s">
        <v>47</v>
      </c>
      <c r="L120" s="87"/>
    </row>
    <row r="121" spans="1:12" ht="15">
      <c r="A121" s="40"/>
      <c r="B121" s="19"/>
      <c r="C121" s="20"/>
      <c r="D121" s="53" t="s">
        <v>26</v>
      </c>
      <c r="E121" s="47" t="s">
        <v>26</v>
      </c>
      <c r="F121" s="111">
        <v>30</v>
      </c>
      <c r="G121" s="111">
        <v>2.2999999999999998</v>
      </c>
      <c r="H121" s="111">
        <v>0.2</v>
      </c>
      <c r="I121" s="111">
        <v>14.8</v>
      </c>
      <c r="J121" s="111">
        <v>70.3</v>
      </c>
      <c r="K121" s="89"/>
      <c r="L121" s="87"/>
    </row>
    <row r="122" spans="1:12" ht="15">
      <c r="A122" s="40"/>
      <c r="B122" s="19"/>
      <c r="C122" s="20"/>
      <c r="D122" s="53"/>
      <c r="E122" s="47" t="s">
        <v>77</v>
      </c>
      <c r="F122" s="111">
        <v>50</v>
      </c>
      <c r="G122" s="111">
        <v>2.7</v>
      </c>
      <c r="H122" s="111">
        <v>2.4</v>
      </c>
      <c r="I122" s="111">
        <v>21.1</v>
      </c>
      <c r="J122" s="111">
        <v>116.2</v>
      </c>
      <c r="K122" s="89" t="s">
        <v>79</v>
      </c>
      <c r="L122" s="87"/>
    </row>
    <row r="123" spans="1:12" ht="15">
      <c r="A123" s="40"/>
      <c r="B123" s="19"/>
      <c r="C123" s="20"/>
      <c r="D123" s="53" t="s">
        <v>27</v>
      </c>
      <c r="E123" s="47" t="s">
        <v>52</v>
      </c>
      <c r="F123" s="111">
        <v>100</v>
      </c>
      <c r="G123" s="111">
        <v>0.4</v>
      </c>
      <c r="H123" s="111">
        <v>0</v>
      </c>
      <c r="I123" s="111">
        <v>9.8000000000000007</v>
      </c>
      <c r="J123" s="111">
        <v>44.4</v>
      </c>
      <c r="K123" s="89"/>
      <c r="L123" s="87"/>
    </row>
    <row r="124" spans="1:12" ht="15">
      <c r="A124" s="40"/>
      <c r="B124" s="19"/>
      <c r="C124" s="20"/>
      <c r="D124" s="57"/>
      <c r="E124" s="47"/>
      <c r="F124" s="66"/>
      <c r="G124" s="66"/>
      <c r="H124" s="66"/>
      <c r="I124" s="64"/>
      <c r="J124" s="66"/>
      <c r="K124" s="86"/>
      <c r="L124" s="87"/>
    </row>
    <row r="125" spans="1:12" ht="15">
      <c r="A125" s="40"/>
      <c r="B125" s="19"/>
      <c r="C125" s="20"/>
      <c r="D125" s="57"/>
      <c r="E125" s="47"/>
      <c r="F125" s="45"/>
      <c r="G125" s="45"/>
      <c r="H125" s="45"/>
      <c r="I125" s="45"/>
      <c r="J125" s="45"/>
      <c r="K125" s="46"/>
      <c r="L125" s="45"/>
    </row>
    <row r="126" spans="1:12" ht="15">
      <c r="A126" s="41"/>
      <c r="B126" s="27"/>
      <c r="C126" s="28"/>
      <c r="D126" s="29" t="s">
        <v>28</v>
      </c>
      <c r="E126" s="30"/>
      <c r="F126" s="31">
        <f>SUM(F119:F125)</f>
        <v>530</v>
      </c>
      <c r="G126" s="31">
        <f>SUM(G119:G125)</f>
        <v>35</v>
      </c>
      <c r="H126" s="31">
        <f>SUM(H119:H125)</f>
        <v>11.6</v>
      </c>
      <c r="I126" s="31">
        <f t="shared" ref="I126:J126" si="15">SUM(I119:I125)</f>
        <v>83.2</v>
      </c>
      <c r="J126" s="31">
        <f t="shared" si="15"/>
        <v>576.80000000000007</v>
      </c>
      <c r="K126" s="32"/>
      <c r="L126" s="31">
        <f t="shared" ref="L126" si="16">SUM(L119:L125)</f>
        <v>0</v>
      </c>
    </row>
    <row r="127" spans="1:12" ht="15">
      <c r="A127" s="34">
        <f>A119</f>
        <v>2</v>
      </c>
      <c r="B127" s="34">
        <f>B119</f>
        <v>2</v>
      </c>
      <c r="C127" s="35" t="s">
        <v>29</v>
      </c>
      <c r="D127" s="25" t="s">
        <v>30</v>
      </c>
      <c r="E127" s="22"/>
      <c r="F127" s="23"/>
      <c r="G127" s="23"/>
      <c r="H127" s="23"/>
      <c r="I127" s="23"/>
      <c r="J127" s="23"/>
      <c r="K127" s="24"/>
      <c r="L127" s="23"/>
    </row>
    <row r="128" spans="1:12" ht="15">
      <c r="A128" s="40"/>
      <c r="B128" s="19"/>
      <c r="C128" s="20"/>
      <c r="D128" s="25" t="s">
        <v>31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0"/>
      <c r="B129" s="19"/>
      <c r="C129" s="20"/>
      <c r="D129" s="25" t="s">
        <v>32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0"/>
      <c r="B130" s="19"/>
      <c r="C130" s="20"/>
      <c r="D130" s="25" t="s">
        <v>33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0"/>
      <c r="B131" s="19"/>
      <c r="C131" s="20"/>
      <c r="D131" s="25" t="s">
        <v>34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0"/>
      <c r="B132" s="19"/>
      <c r="C132" s="20"/>
      <c r="D132" s="25" t="s">
        <v>35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0"/>
      <c r="B133" s="19"/>
      <c r="C133" s="20"/>
      <c r="D133" s="25" t="s">
        <v>36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0"/>
      <c r="B134" s="19"/>
      <c r="C134" s="20"/>
      <c r="D134" s="21"/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1"/>
      <c r="B136" s="27"/>
      <c r="C136" s="28"/>
      <c r="D136" s="29" t="s">
        <v>28</v>
      </c>
      <c r="E136" s="30"/>
      <c r="F136" s="31">
        <f>SUM(F127:F135)</f>
        <v>0</v>
      </c>
      <c r="G136" s="31">
        <f t="shared" ref="G136:J136" si="17">SUM(G127:G135)</f>
        <v>0</v>
      </c>
      <c r="H136" s="31">
        <f t="shared" si="17"/>
        <v>0</v>
      </c>
      <c r="I136" s="31">
        <f t="shared" si="17"/>
        <v>0</v>
      </c>
      <c r="J136" s="31">
        <f t="shared" si="17"/>
        <v>0</v>
      </c>
      <c r="K136" s="32"/>
      <c r="L136" s="31">
        <f t="shared" ref="L136" si="18">SUM(L127:L135)</f>
        <v>0</v>
      </c>
    </row>
    <row r="137" spans="1:12" ht="15.75" thickBot="1">
      <c r="A137" s="42">
        <f>A119</f>
        <v>2</v>
      </c>
      <c r="B137" s="42">
        <f>B119</f>
        <v>2</v>
      </c>
      <c r="C137" s="115" t="s">
        <v>37</v>
      </c>
      <c r="D137" s="116"/>
      <c r="E137" s="38"/>
      <c r="F137" s="39">
        <f>F126+F136</f>
        <v>530</v>
      </c>
      <c r="G137" s="39">
        <f t="shared" ref="G137:L137" si="19">G126+G136</f>
        <v>35</v>
      </c>
      <c r="H137" s="39">
        <f t="shared" si="19"/>
        <v>11.6</v>
      </c>
      <c r="I137" s="39">
        <f t="shared" si="19"/>
        <v>83.2</v>
      </c>
      <c r="J137" s="39">
        <f t="shared" si="19"/>
        <v>576.80000000000007</v>
      </c>
      <c r="K137" s="85"/>
      <c r="L137" s="84">
        <f t="shared" si="19"/>
        <v>0</v>
      </c>
    </row>
    <row r="138" spans="1:12" ht="15">
      <c r="A138" s="14">
        <v>2</v>
      </c>
      <c r="B138" s="15">
        <v>3</v>
      </c>
      <c r="C138" s="16" t="s">
        <v>23</v>
      </c>
      <c r="D138" s="17" t="s">
        <v>24</v>
      </c>
      <c r="E138" s="73" t="s">
        <v>80</v>
      </c>
      <c r="F138" s="43">
        <v>200</v>
      </c>
      <c r="G138" s="43">
        <v>5</v>
      </c>
      <c r="H138" s="43">
        <v>5.8</v>
      </c>
      <c r="I138" s="43">
        <v>24.1</v>
      </c>
      <c r="J138" s="43">
        <v>168.9</v>
      </c>
      <c r="K138" s="44" t="s">
        <v>82</v>
      </c>
      <c r="L138" s="43"/>
    </row>
    <row r="139" spans="1:12" ht="15">
      <c r="A139" s="18"/>
      <c r="B139" s="19"/>
      <c r="C139" s="20"/>
      <c r="D139" s="25" t="s">
        <v>25</v>
      </c>
      <c r="E139" s="73" t="s">
        <v>50</v>
      </c>
      <c r="F139" s="45">
        <v>200</v>
      </c>
      <c r="G139" s="45">
        <v>1.6</v>
      </c>
      <c r="H139" s="45">
        <v>1.1000000000000001</v>
      </c>
      <c r="I139" s="45">
        <v>8.6999999999999993</v>
      </c>
      <c r="J139" s="45">
        <v>65.900000000000006</v>
      </c>
      <c r="K139" s="46" t="s">
        <v>54</v>
      </c>
      <c r="L139" s="45"/>
    </row>
    <row r="140" spans="1:12" ht="15">
      <c r="A140" s="18"/>
      <c r="B140" s="19"/>
      <c r="C140" s="20"/>
      <c r="D140" s="25" t="s">
        <v>26</v>
      </c>
      <c r="E140" s="73" t="s">
        <v>26</v>
      </c>
      <c r="F140" s="45">
        <v>30</v>
      </c>
      <c r="G140" s="45">
        <v>2.2999999999999998</v>
      </c>
      <c r="H140" s="45">
        <v>0.2</v>
      </c>
      <c r="I140" s="45">
        <v>14.8</v>
      </c>
      <c r="J140" s="45">
        <v>70.3</v>
      </c>
      <c r="K140" s="46"/>
      <c r="L140" s="45"/>
    </row>
    <row r="141" spans="1:12" ht="15.75" customHeight="1">
      <c r="A141" s="18"/>
      <c r="B141" s="19"/>
      <c r="C141" s="20"/>
      <c r="D141" s="25"/>
      <c r="E141" s="73" t="s">
        <v>44</v>
      </c>
      <c r="F141" s="45">
        <v>30</v>
      </c>
      <c r="G141" s="45">
        <v>7</v>
      </c>
      <c r="H141" s="45">
        <v>8.8000000000000007</v>
      </c>
      <c r="I141" s="45">
        <v>0</v>
      </c>
      <c r="J141" s="45">
        <v>108</v>
      </c>
      <c r="K141" s="46" t="s">
        <v>48</v>
      </c>
      <c r="L141" s="45"/>
    </row>
    <row r="142" spans="1:12" ht="15">
      <c r="A142" s="18"/>
      <c r="B142" s="19"/>
      <c r="C142" s="20"/>
      <c r="D142" s="25"/>
      <c r="E142" s="73" t="s">
        <v>81</v>
      </c>
      <c r="F142" s="45">
        <v>50</v>
      </c>
      <c r="G142" s="45">
        <v>2.7</v>
      </c>
      <c r="H142" s="45">
        <v>8.3000000000000007</v>
      </c>
      <c r="I142" s="45">
        <v>23.9</v>
      </c>
      <c r="J142" s="45">
        <v>181.8</v>
      </c>
      <c r="K142" s="46" t="s">
        <v>83</v>
      </c>
      <c r="L142" s="45"/>
    </row>
    <row r="143" spans="1:12" ht="15">
      <c r="A143" s="18"/>
      <c r="B143" s="19"/>
      <c r="C143" s="20"/>
      <c r="D143" s="25"/>
      <c r="E143" s="73"/>
      <c r="F143" s="45"/>
      <c r="G143" s="45"/>
      <c r="H143" s="45"/>
      <c r="I143" s="45"/>
      <c r="J143" s="45"/>
      <c r="K143" s="46"/>
      <c r="L143" s="45"/>
    </row>
    <row r="144" spans="1:12" ht="15">
      <c r="A144" s="18"/>
      <c r="B144" s="19"/>
      <c r="C144" s="20"/>
      <c r="D144" s="25"/>
      <c r="E144" s="47"/>
      <c r="F144" s="45"/>
      <c r="G144" s="45"/>
      <c r="H144" s="45"/>
      <c r="I144" s="45"/>
      <c r="J144" s="45"/>
      <c r="K144" s="46"/>
      <c r="L144" s="45"/>
    </row>
    <row r="145" spans="1:12" ht="15">
      <c r="A145" s="26"/>
      <c r="B145" s="27"/>
      <c r="C145" s="28"/>
      <c r="D145" s="29" t="s">
        <v>28</v>
      </c>
      <c r="E145" s="30"/>
      <c r="F145" s="31">
        <f>SUM(F138:F144)</f>
        <v>510</v>
      </c>
      <c r="G145" s="31">
        <f t="shared" ref="G145:J145" si="20">SUM(G138:G144)</f>
        <v>18.599999999999998</v>
      </c>
      <c r="H145" s="31">
        <f t="shared" si="20"/>
        <v>24.200000000000003</v>
      </c>
      <c r="I145" s="31">
        <f t="shared" si="20"/>
        <v>71.5</v>
      </c>
      <c r="J145" s="31">
        <f t="shared" si="20"/>
        <v>594.90000000000009</v>
      </c>
      <c r="K145" s="32"/>
      <c r="L145" s="31">
        <f t="shared" ref="L145" si="21">SUM(L138:L144)</f>
        <v>0</v>
      </c>
    </row>
    <row r="146" spans="1:12" ht="15">
      <c r="A146" s="33">
        <f>A138</f>
        <v>2</v>
      </c>
      <c r="B146" s="34">
        <f>B138</f>
        <v>3</v>
      </c>
      <c r="C146" s="35" t="s">
        <v>29</v>
      </c>
      <c r="D146" s="25" t="s">
        <v>30</v>
      </c>
      <c r="E146" s="22"/>
      <c r="F146" s="23"/>
      <c r="G146" s="23"/>
      <c r="H146" s="23"/>
      <c r="I146" s="23"/>
      <c r="J146" s="23"/>
      <c r="K146" s="24"/>
      <c r="L146" s="23"/>
    </row>
    <row r="147" spans="1:12" ht="15">
      <c r="A147" s="18"/>
      <c r="B147" s="19"/>
      <c r="C147" s="20"/>
      <c r="D147" s="25" t="s">
        <v>31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8"/>
      <c r="B148" s="19"/>
      <c r="C148" s="20"/>
      <c r="D148" s="25" t="s">
        <v>32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8"/>
      <c r="B149" s="19"/>
      <c r="C149" s="20"/>
      <c r="D149" s="25" t="s">
        <v>33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8"/>
      <c r="B150" s="19"/>
      <c r="C150" s="20"/>
      <c r="D150" s="25" t="s">
        <v>34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8"/>
      <c r="B151" s="19"/>
      <c r="C151" s="20"/>
      <c r="D151" s="25" t="s">
        <v>35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8"/>
      <c r="B152" s="19"/>
      <c r="C152" s="20"/>
      <c r="D152" s="25" t="s">
        <v>36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8"/>
      <c r="B153" s="19"/>
      <c r="C153" s="20"/>
      <c r="D153" s="21"/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26"/>
      <c r="B155" s="27"/>
      <c r="C155" s="28"/>
      <c r="D155" s="29" t="s">
        <v>28</v>
      </c>
      <c r="E155" s="30"/>
      <c r="F155" s="31">
        <f>SUM(F146:F154)</f>
        <v>0</v>
      </c>
      <c r="G155" s="31">
        <f t="shared" ref="G155:J155" si="22">SUM(G146:G154)</f>
        <v>0</v>
      </c>
      <c r="H155" s="31">
        <f t="shared" si="22"/>
        <v>0</v>
      </c>
      <c r="I155" s="31">
        <f t="shared" si="22"/>
        <v>0</v>
      </c>
      <c r="J155" s="31">
        <f t="shared" si="22"/>
        <v>0</v>
      </c>
      <c r="K155" s="32"/>
      <c r="L155" s="31">
        <f t="shared" ref="L155" si="23">SUM(L146:L154)</f>
        <v>0</v>
      </c>
    </row>
    <row r="156" spans="1:12" ht="15.75" thickBot="1">
      <c r="A156" s="36">
        <f>A138</f>
        <v>2</v>
      </c>
      <c r="B156" s="37">
        <f>B138</f>
        <v>3</v>
      </c>
      <c r="C156" s="115" t="s">
        <v>37</v>
      </c>
      <c r="D156" s="116"/>
      <c r="E156" s="38"/>
      <c r="F156" s="39">
        <f>F145+F155</f>
        <v>510</v>
      </c>
      <c r="G156" s="39">
        <f t="shared" ref="G156:L156" si="24">G145+G155</f>
        <v>18.599999999999998</v>
      </c>
      <c r="H156" s="39">
        <f t="shared" si="24"/>
        <v>24.200000000000003</v>
      </c>
      <c r="I156" s="39">
        <f t="shared" si="24"/>
        <v>71.5</v>
      </c>
      <c r="J156" s="39">
        <f t="shared" si="24"/>
        <v>594.90000000000009</v>
      </c>
      <c r="K156" s="82"/>
      <c r="L156" s="83">
        <f t="shared" si="24"/>
        <v>0</v>
      </c>
    </row>
    <row r="157" spans="1:12" ht="15">
      <c r="A157" s="14">
        <v>2</v>
      </c>
      <c r="B157" s="15">
        <v>4</v>
      </c>
      <c r="C157" s="16" t="s">
        <v>23</v>
      </c>
      <c r="D157" s="48" t="s">
        <v>24</v>
      </c>
      <c r="E157" s="72" t="s">
        <v>84</v>
      </c>
      <c r="F157" s="114">
        <v>150</v>
      </c>
      <c r="G157" s="49">
        <v>5.4</v>
      </c>
      <c r="H157" s="43">
        <v>4.9000000000000004</v>
      </c>
      <c r="I157" s="43">
        <v>32.799999999999997</v>
      </c>
      <c r="J157" s="50">
        <v>196.8</v>
      </c>
      <c r="K157" s="44" t="s">
        <v>87</v>
      </c>
      <c r="L157" s="51"/>
    </row>
    <row r="158" spans="1:12" ht="15">
      <c r="A158" s="18"/>
      <c r="B158" s="19"/>
      <c r="C158" s="20"/>
      <c r="D158" s="53" t="s">
        <v>25</v>
      </c>
      <c r="E158" s="72" t="s">
        <v>68</v>
      </c>
      <c r="F158" s="114">
        <v>200</v>
      </c>
      <c r="G158" s="52">
        <v>3.8</v>
      </c>
      <c r="H158" s="45">
        <v>2.9</v>
      </c>
      <c r="I158" s="45">
        <v>11.3</v>
      </c>
      <c r="J158" s="50">
        <v>86</v>
      </c>
      <c r="K158" s="46" t="s">
        <v>71</v>
      </c>
      <c r="L158" s="51"/>
    </row>
    <row r="159" spans="1:12" ht="15">
      <c r="A159" s="18"/>
      <c r="B159" s="19"/>
      <c r="C159" s="20"/>
      <c r="D159" s="53" t="s">
        <v>26</v>
      </c>
      <c r="E159" s="72" t="s">
        <v>26</v>
      </c>
      <c r="F159" s="55">
        <v>30</v>
      </c>
      <c r="G159" s="54">
        <v>2.2999999999999998</v>
      </c>
      <c r="H159" s="45">
        <v>0.2</v>
      </c>
      <c r="I159" s="45">
        <v>14.8</v>
      </c>
      <c r="J159" s="50">
        <v>70.3</v>
      </c>
      <c r="K159" s="46"/>
      <c r="L159" s="51"/>
    </row>
    <row r="160" spans="1:12" ht="15">
      <c r="A160" s="18"/>
      <c r="B160" s="19"/>
      <c r="C160" s="20"/>
      <c r="D160" s="53"/>
      <c r="E160" s="72" t="s">
        <v>85</v>
      </c>
      <c r="F160" s="55">
        <v>90</v>
      </c>
      <c r="G160" s="52">
        <v>13.1</v>
      </c>
      <c r="H160" s="45">
        <v>13.2</v>
      </c>
      <c r="I160" s="45">
        <v>7.2</v>
      </c>
      <c r="J160" s="55">
        <v>199.7</v>
      </c>
      <c r="K160" s="46" t="s">
        <v>88</v>
      </c>
      <c r="L160" s="51"/>
    </row>
    <row r="161" spans="1:12" ht="15">
      <c r="A161" s="18"/>
      <c r="B161" s="19"/>
      <c r="C161" s="20"/>
      <c r="D161" s="53"/>
      <c r="E161" s="72" t="s">
        <v>86</v>
      </c>
      <c r="F161" s="55">
        <v>50</v>
      </c>
      <c r="G161" s="52">
        <v>1.7</v>
      </c>
      <c r="H161" s="45">
        <v>1.2</v>
      </c>
      <c r="I161" s="45">
        <v>4.5</v>
      </c>
      <c r="J161" s="56">
        <v>35.4</v>
      </c>
      <c r="K161" s="46" t="s">
        <v>89</v>
      </c>
      <c r="L161" s="51"/>
    </row>
    <row r="162" spans="1:12" ht="15">
      <c r="A162" s="18"/>
      <c r="B162" s="19"/>
      <c r="C162" s="20"/>
      <c r="D162" s="57"/>
      <c r="E162" s="47"/>
      <c r="F162" s="45"/>
      <c r="G162" s="45"/>
      <c r="H162" s="45"/>
      <c r="I162" s="45"/>
      <c r="J162" s="45"/>
      <c r="K162" s="46"/>
      <c r="L162" s="45"/>
    </row>
    <row r="163" spans="1:12" ht="15">
      <c r="A163" s="18"/>
      <c r="B163" s="19"/>
      <c r="C163" s="20"/>
      <c r="D163" s="57"/>
      <c r="E163" s="47"/>
      <c r="F163" s="45"/>
      <c r="G163" s="45"/>
      <c r="H163" s="45"/>
      <c r="I163" s="45"/>
      <c r="J163" s="45"/>
      <c r="K163" s="46"/>
      <c r="L163" s="45"/>
    </row>
    <row r="164" spans="1:12" ht="15">
      <c r="A164" s="26"/>
      <c r="B164" s="27"/>
      <c r="C164" s="28"/>
      <c r="D164" s="29" t="s">
        <v>28</v>
      </c>
      <c r="E164" s="30"/>
      <c r="F164" s="31">
        <f>SUM(F157:F163)</f>
        <v>520</v>
      </c>
      <c r="G164" s="31">
        <f t="shared" ref="G164:J164" si="25">SUM(G157:G163)</f>
        <v>26.3</v>
      </c>
      <c r="H164" s="31">
        <f t="shared" si="25"/>
        <v>22.4</v>
      </c>
      <c r="I164" s="31">
        <f t="shared" si="25"/>
        <v>70.599999999999994</v>
      </c>
      <c r="J164" s="31">
        <f t="shared" si="25"/>
        <v>588.19999999999993</v>
      </c>
      <c r="K164" s="32"/>
      <c r="L164" s="31">
        <f t="shared" ref="L164" si="26">SUM(L157:L163)</f>
        <v>0</v>
      </c>
    </row>
    <row r="165" spans="1:12" ht="15">
      <c r="A165" s="33">
        <f>A157</f>
        <v>2</v>
      </c>
      <c r="B165" s="34">
        <f>B157</f>
        <v>4</v>
      </c>
      <c r="C165" s="35" t="s">
        <v>29</v>
      </c>
      <c r="D165" s="25" t="s">
        <v>30</v>
      </c>
      <c r="E165" s="22"/>
      <c r="F165" s="23"/>
      <c r="G165" s="23"/>
      <c r="H165" s="23"/>
      <c r="I165" s="23"/>
      <c r="J165" s="23"/>
      <c r="K165" s="24"/>
      <c r="L165" s="23"/>
    </row>
    <row r="166" spans="1:12" ht="15">
      <c r="A166" s="18"/>
      <c r="B166" s="19"/>
      <c r="C166" s="20"/>
      <c r="D166" s="25" t="s">
        <v>31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8"/>
      <c r="B167" s="19"/>
      <c r="C167" s="20"/>
      <c r="D167" s="25" t="s">
        <v>32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8"/>
      <c r="B168" s="19"/>
      <c r="C168" s="20"/>
      <c r="D168" s="25" t="s">
        <v>33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8"/>
      <c r="B169" s="19"/>
      <c r="C169" s="20"/>
      <c r="D169" s="25" t="s">
        <v>34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8"/>
      <c r="B170" s="19"/>
      <c r="C170" s="20"/>
      <c r="D170" s="25" t="s">
        <v>35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8"/>
      <c r="B171" s="19"/>
      <c r="C171" s="20"/>
      <c r="D171" s="25" t="s">
        <v>36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8"/>
      <c r="B172" s="19"/>
      <c r="C172" s="20"/>
      <c r="D172" s="21"/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26"/>
      <c r="B174" s="27"/>
      <c r="C174" s="28"/>
      <c r="D174" s="29" t="s">
        <v>28</v>
      </c>
      <c r="E174" s="30"/>
      <c r="F174" s="31">
        <f>SUM(F165:F173)</f>
        <v>0</v>
      </c>
      <c r="G174" s="31">
        <f t="shared" ref="G174:J174" si="27">SUM(G165:G173)</f>
        <v>0</v>
      </c>
      <c r="H174" s="31">
        <f t="shared" si="27"/>
        <v>0</v>
      </c>
      <c r="I174" s="31">
        <f t="shared" si="27"/>
        <v>0</v>
      </c>
      <c r="J174" s="31">
        <f t="shared" si="27"/>
        <v>0</v>
      </c>
      <c r="K174" s="32"/>
      <c r="L174" s="31">
        <f t="shared" ref="L174" si="28">SUM(L165:L173)</f>
        <v>0</v>
      </c>
    </row>
    <row r="175" spans="1:12" ht="15.75" thickBot="1">
      <c r="A175" s="36">
        <f>A157</f>
        <v>2</v>
      </c>
      <c r="B175" s="37">
        <f>B157</f>
        <v>4</v>
      </c>
      <c r="C175" s="115" t="s">
        <v>37</v>
      </c>
      <c r="D175" s="116"/>
      <c r="E175" s="38"/>
      <c r="F175" s="39">
        <f>F164+F174</f>
        <v>520</v>
      </c>
      <c r="G175" s="39">
        <f t="shared" ref="G175:L175" si="29">G164+G174</f>
        <v>26.3</v>
      </c>
      <c r="H175" s="39">
        <f t="shared" si="29"/>
        <v>22.4</v>
      </c>
      <c r="I175" s="39">
        <f t="shared" si="29"/>
        <v>70.599999999999994</v>
      </c>
      <c r="J175" s="39">
        <f t="shared" si="29"/>
        <v>588.19999999999993</v>
      </c>
      <c r="K175" s="85"/>
      <c r="L175" s="84">
        <f t="shared" si="29"/>
        <v>0</v>
      </c>
    </row>
    <row r="176" spans="1:12" ht="15">
      <c r="A176" s="14">
        <v>2</v>
      </c>
      <c r="B176" s="15">
        <v>5</v>
      </c>
      <c r="C176" s="16" t="s">
        <v>23</v>
      </c>
      <c r="D176" s="48" t="s">
        <v>24</v>
      </c>
      <c r="E176" s="72" t="s">
        <v>90</v>
      </c>
      <c r="F176" s="43">
        <v>200</v>
      </c>
      <c r="G176" s="43">
        <v>8.6</v>
      </c>
      <c r="H176" s="43">
        <v>11.3</v>
      </c>
      <c r="I176" s="43">
        <v>34.299999999999997</v>
      </c>
      <c r="J176" s="43">
        <v>272.89999999999998</v>
      </c>
      <c r="K176" s="44" t="s">
        <v>92</v>
      </c>
      <c r="L176" s="43"/>
    </row>
    <row r="177" spans="1:12" ht="15">
      <c r="A177" s="18"/>
      <c r="B177" s="19"/>
      <c r="C177" s="20"/>
      <c r="D177" s="53" t="s">
        <v>25</v>
      </c>
      <c r="E177" s="72" t="s">
        <v>43</v>
      </c>
      <c r="F177" s="45">
        <v>200</v>
      </c>
      <c r="G177" s="45">
        <v>0.2</v>
      </c>
      <c r="H177" s="45">
        <v>0</v>
      </c>
      <c r="I177" s="45">
        <v>6.5</v>
      </c>
      <c r="J177" s="45">
        <v>26.8</v>
      </c>
      <c r="K177" s="46" t="s">
        <v>47</v>
      </c>
      <c r="L177" s="45"/>
    </row>
    <row r="178" spans="1:12" ht="15">
      <c r="A178" s="18"/>
      <c r="B178" s="19"/>
      <c r="C178" s="20"/>
      <c r="D178" s="53" t="s">
        <v>26</v>
      </c>
      <c r="E178" s="72" t="s">
        <v>26</v>
      </c>
      <c r="F178" s="45">
        <v>30</v>
      </c>
      <c r="G178" s="45">
        <v>2.2999999999999998</v>
      </c>
      <c r="H178" s="45">
        <v>0.2</v>
      </c>
      <c r="I178" s="45">
        <v>14.8</v>
      </c>
      <c r="J178" s="45">
        <v>70.3</v>
      </c>
      <c r="K178" s="46"/>
      <c r="L178" s="45"/>
    </row>
    <row r="179" spans="1:12" ht="15">
      <c r="A179" s="18"/>
      <c r="B179" s="19"/>
      <c r="C179" s="20"/>
      <c r="D179" s="53"/>
      <c r="E179" s="72" t="s">
        <v>91</v>
      </c>
      <c r="F179" s="45">
        <v>70</v>
      </c>
      <c r="G179" s="45">
        <v>6.1</v>
      </c>
      <c r="H179" s="45">
        <v>2.1</v>
      </c>
      <c r="I179" s="45">
        <v>39.700000000000003</v>
      </c>
      <c r="J179" s="45">
        <v>201.4</v>
      </c>
      <c r="K179" s="46" t="s">
        <v>93</v>
      </c>
      <c r="L179" s="45"/>
    </row>
    <row r="180" spans="1:12" ht="15">
      <c r="A180" s="18"/>
      <c r="B180" s="19"/>
      <c r="C180" s="20"/>
      <c r="D180" s="53"/>
      <c r="E180" s="72"/>
      <c r="F180" s="45"/>
      <c r="G180" s="45"/>
      <c r="H180" s="45"/>
      <c r="I180" s="45"/>
      <c r="J180" s="45"/>
      <c r="K180" s="46"/>
      <c r="L180" s="45"/>
    </row>
    <row r="181" spans="1:12" ht="15">
      <c r="A181" s="18"/>
      <c r="B181" s="19"/>
      <c r="C181" s="20"/>
      <c r="D181" s="53"/>
      <c r="E181" s="78"/>
      <c r="F181" s="45"/>
      <c r="G181" s="45"/>
      <c r="H181" s="45"/>
      <c r="I181" s="45"/>
      <c r="J181" s="45"/>
      <c r="K181" s="46"/>
      <c r="L181" s="45"/>
    </row>
    <row r="182" spans="1:12" ht="15">
      <c r="A182" s="18"/>
      <c r="B182" s="19"/>
      <c r="C182" s="20"/>
      <c r="D182" s="53"/>
      <c r="F182" s="79"/>
      <c r="G182" s="79"/>
      <c r="H182" s="79"/>
      <c r="I182" s="79"/>
      <c r="J182" s="79"/>
      <c r="K182" s="80"/>
      <c r="L182" s="81"/>
    </row>
    <row r="183" spans="1:12" ht="15.75" customHeight="1">
      <c r="A183" s="26"/>
      <c r="B183" s="27"/>
      <c r="C183" s="28"/>
      <c r="D183" s="29" t="s">
        <v>28</v>
      </c>
      <c r="E183" s="30"/>
      <c r="F183" s="31">
        <f>SUM(F176:F181)</f>
        <v>500</v>
      </c>
      <c r="G183" s="31">
        <f>SUM(G176:G181)</f>
        <v>17.199999999999996</v>
      </c>
      <c r="H183" s="31">
        <f>SUM(H176:H181)</f>
        <v>13.6</v>
      </c>
      <c r="I183" s="31">
        <f>SUM(I176:I181)</f>
        <v>95.3</v>
      </c>
      <c r="J183" s="31">
        <f>SUM(J176:J181)</f>
        <v>571.4</v>
      </c>
      <c r="K183" s="32"/>
      <c r="L183" s="31">
        <f>SUM(L176:L181)</f>
        <v>0</v>
      </c>
    </row>
    <row r="184" spans="1:12" ht="15">
      <c r="A184" s="33">
        <f>A176</f>
        <v>2</v>
      </c>
      <c r="B184" s="34">
        <f>B176</f>
        <v>5</v>
      </c>
      <c r="C184" s="35" t="s">
        <v>29</v>
      </c>
      <c r="D184" s="25" t="s">
        <v>30</v>
      </c>
      <c r="E184" s="22"/>
      <c r="F184" s="23"/>
      <c r="G184" s="23"/>
      <c r="H184" s="23"/>
      <c r="I184" s="23"/>
      <c r="J184" s="23"/>
      <c r="K184" s="24"/>
      <c r="L184" s="23"/>
    </row>
    <row r="185" spans="1:12" ht="15">
      <c r="A185" s="18"/>
      <c r="B185" s="19"/>
      <c r="C185" s="20"/>
      <c r="D185" s="25" t="s">
        <v>31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8"/>
      <c r="B186" s="19"/>
      <c r="C186" s="20"/>
      <c r="D186" s="25" t="s">
        <v>32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8"/>
      <c r="B187" s="19"/>
      <c r="C187" s="20"/>
      <c r="D187" s="25" t="s">
        <v>33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8"/>
      <c r="B188" s="19"/>
      <c r="C188" s="20"/>
      <c r="D188" s="25" t="s">
        <v>34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8"/>
      <c r="B189" s="19"/>
      <c r="C189" s="20"/>
      <c r="D189" s="25" t="s">
        <v>35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8"/>
      <c r="B190" s="19"/>
      <c r="C190" s="20"/>
      <c r="D190" s="25" t="s">
        <v>36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8"/>
      <c r="B191" s="19"/>
      <c r="C191" s="20"/>
      <c r="D191" s="21"/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26"/>
      <c r="B193" s="27"/>
      <c r="C193" s="28"/>
      <c r="D193" s="29" t="s">
        <v>28</v>
      </c>
      <c r="E193" s="30"/>
      <c r="F193" s="31">
        <f>SUM(F184:F192)</f>
        <v>0</v>
      </c>
      <c r="G193" s="31">
        <f t="shared" ref="G193:J193" si="30">SUM(G184:G192)</f>
        <v>0</v>
      </c>
      <c r="H193" s="31">
        <f t="shared" si="30"/>
        <v>0</v>
      </c>
      <c r="I193" s="31">
        <f t="shared" si="30"/>
        <v>0</v>
      </c>
      <c r="J193" s="31">
        <f t="shared" si="30"/>
        <v>0</v>
      </c>
      <c r="K193" s="32"/>
      <c r="L193" s="31">
        <f t="shared" ref="L193" si="31">SUM(L184:L192)</f>
        <v>0</v>
      </c>
    </row>
    <row r="194" spans="1:12" ht="15.75" thickBot="1">
      <c r="A194" s="36">
        <f>A176</f>
        <v>2</v>
      </c>
      <c r="B194" s="37">
        <f>B176</f>
        <v>5</v>
      </c>
      <c r="C194" s="115" t="s">
        <v>37</v>
      </c>
      <c r="D194" s="116"/>
      <c r="E194" s="38"/>
      <c r="F194" s="39">
        <f>F183+F193</f>
        <v>500</v>
      </c>
      <c r="G194" s="39">
        <f t="shared" ref="G194:L194" si="32">G183+G193</f>
        <v>17.199999999999996</v>
      </c>
      <c r="H194" s="39">
        <f t="shared" si="32"/>
        <v>13.6</v>
      </c>
      <c r="I194" s="39">
        <f t="shared" si="32"/>
        <v>95.3</v>
      </c>
      <c r="J194" s="39">
        <f t="shared" si="32"/>
        <v>571.4</v>
      </c>
      <c r="K194" s="82"/>
      <c r="L194" s="83">
        <f t="shared" si="32"/>
        <v>0</v>
      </c>
    </row>
    <row r="195" spans="1:12" ht="13.5" thickBot="1">
      <c r="A195" s="58"/>
      <c r="B195" s="59"/>
      <c r="C195" s="122" t="s">
        <v>38</v>
      </c>
      <c r="D195" s="122"/>
      <c r="E195" s="122"/>
      <c r="F195" s="60">
        <f>(F23+F42+F61+F80+F99+F118+F137+F156+F175+F194)/(IF(F23=0,0,1)+IF(F42=0,0,1)+IF(F61=0,0,1)+IF(F80=0,0,1)+IF(F99=0,0,1)+IF(F118=0,0,1)+IF(F137=0,0,1)+IF(F156=0,0,1)+IF(F175=0,0,1)+IF(F194=0,0,1))</f>
        <v>532</v>
      </c>
      <c r="G195" s="60">
        <f t="shared" ref="G195:J195" si="33">(G23+G42+G61+G80+G99+G118+G137+G156+G175+G194)/(IF(G23=0,0,1)+IF(G42=0,0,1)+IF(G61=0,0,1)+IF(G80=0,0,1)+IF(G99=0,0,1)+IF(G118=0,0,1)+IF(G137=0,0,1)+IF(G156=0,0,1)+IF(G175=0,0,1)+IF(G194=0,0,1))</f>
        <v>22.16</v>
      </c>
      <c r="H195" s="60">
        <f t="shared" si="33"/>
        <v>17.61</v>
      </c>
      <c r="I195" s="60">
        <f t="shared" si="33"/>
        <v>72.460000000000008</v>
      </c>
      <c r="J195" s="60">
        <f t="shared" si="33"/>
        <v>542.76</v>
      </c>
      <c r="K195" s="60"/>
      <c r="L195" s="60" t="e">
        <f t="shared" ref="L195" si="34">(L23+L42+L61+L80+L99+L118+L137+L156+L175+L194)/(IF(L23=0,0,1)+IF(L42=0,0,1)+IF(L61=0,0,1)+IF(L80=0,0,1)+IF(L99=0,0,1)+IF(L118=0,0,1)+IF(L137=0,0,1)+IF(L156=0,0,1)+IF(L175=0,0,1)+IF(L194=0,0,1))</f>
        <v>#DIV/0!</v>
      </c>
    </row>
  </sheetData>
  <mergeCells count="14">
    <mergeCell ref="C194:D194"/>
    <mergeCell ref="C195:E195"/>
    <mergeCell ref="C80:D80"/>
    <mergeCell ref="C99:D99"/>
    <mergeCell ref="C118:D118"/>
    <mergeCell ref="C137:D137"/>
    <mergeCell ref="C156:D156"/>
    <mergeCell ref="C175:D175"/>
    <mergeCell ref="C61:D61"/>
    <mergeCell ref="C1:E1"/>
    <mergeCell ref="H1:K1"/>
    <mergeCell ref="H2:K2"/>
    <mergeCell ref="C23:D23"/>
    <mergeCell ref="C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2026-01-13T04:24:21Z</dcterms:modified>
</cp:coreProperties>
</file>